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07"/>
  <workbookPr updateLinks="always"/>
  <mc:AlternateContent xmlns:mc="http://schemas.openxmlformats.org/markup-compatibility/2006">
    <mc:Choice Requires="x15">
      <x15ac:absPath xmlns:x15ac="http://schemas.microsoft.com/office/spreadsheetml/2010/11/ac" url="https://northlandfdn.sharepoint.com/sites/NorthlandFoundation/Shared Documents/Northland Files/ELS/FY24/New FY24 Documents/Forms/"/>
    </mc:Choice>
  </mc:AlternateContent>
  <xr:revisionPtr revIDLastSave="5" documentId="13_ncr:1_{5EEE65D9-E36D-4D64-B9A9-08D2381D1DEC}" xr6:coauthVersionLast="47" xr6:coauthVersionMax="47" xr10:uidLastSave="{8324A8C3-E5DB-4BA3-AD33-AC932FD40651}"/>
  <bookViews>
    <workbookView xWindow="28680" yWindow="855" windowWidth="29040" windowHeight="15840" tabRatio="820" firstSheet="1" activeTab="1" xr2:uid="{00000000-000D-0000-FFFF-FFFF00000000}"/>
  </bookViews>
  <sheets>
    <sheet name="INSTRUCTIONS" sheetId="1" r:id="rId1"/>
    <sheet name="Cover Page" sheetId="2" r:id="rId2"/>
    <sheet name="Invoice PW-I (A) Standard" sheetId="13" r:id="rId3"/>
    <sheet name="Invoice PW-I (A) Extended" sheetId="16" r:id="rId4"/>
    <sheet name="Invoice PW-I (A) Hand Write" sheetId="6" r:id="rId5"/>
    <sheet name="Invoice PW-I (A) Hand Write Ext" sheetId="15" r:id="rId6"/>
    <sheet name="Invoice Form PW-I (B) Standard" sheetId="10" r:id="rId7"/>
    <sheet name="Invoice Form PW-I (B) Extended" sheetId="12" r:id="rId8"/>
    <sheet name="Invoicing Notes" sheetId="7" r:id="rId9"/>
    <sheet name="Bi-Weekly Svc Periods FY2024 " sheetId="5" r:id="rId10"/>
  </sheets>
  <definedNames>
    <definedName name="_xlnm._FilterDatabase" localSheetId="7" hidden="1">'Invoice Form PW-I (B) Extended'!$B$4:$X$4</definedName>
    <definedName name="_xlnm._FilterDatabase" localSheetId="6" hidden="1">'Invoice Form PW-I (B) Standard'!$B$4:$X$4</definedName>
    <definedName name="InvoiceFormAsingle" localSheetId="7">#REF!</definedName>
    <definedName name="InvoiceFormAsingle" localSheetId="6">#REF!</definedName>
    <definedName name="InvoiceFormAsingle" localSheetId="3">#REF!</definedName>
    <definedName name="InvoiceFormAsingle" localSheetId="2">#REF!</definedName>
    <definedName name="InvoiceFormAsingle">#REF!</definedName>
    <definedName name="_xlnm.Print_Area" localSheetId="9">'Bi-Weekly Svc Periods FY2024 '!$B$2:$R$49</definedName>
    <definedName name="_xlnm.Print_Area" localSheetId="1">'Cover Page'!$B$2:$F$30</definedName>
    <definedName name="_xlnm.Print_Area" localSheetId="0">INSTRUCTIONS!$B$2:$E$103</definedName>
    <definedName name="_xlnm.Print_Area" localSheetId="7">'Invoice Form PW-I (B) Extended'!$B$1:$U$85</definedName>
    <definedName name="_xlnm.Print_Area" localSheetId="6">'Invoice Form PW-I (B) Standard'!$B$1:$U$25</definedName>
    <definedName name="_xlnm.Print_Area" localSheetId="3">'Invoice PW-I (A) Extended'!$B$2:$T$183</definedName>
    <definedName name="_xlnm.Print_Area" localSheetId="4">'Invoice PW-I (A) Hand Write'!$B$2:$T$47</definedName>
    <definedName name="_xlnm.Print_Area" localSheetId="5">'Invoice PW-I (A) Hand Write Ext'!$B$2:$T$183</definedName>
    <definedName name="_xlnm.Print_Area" localSheetId="2">'Invoice PW-I (A) Standard'!$B$2:$T$47</definedName>
    <definedName name="_xlnm.Print_Area" localSheetId="8">'Invoicing Notes'!$B$2:$B$8</definedName>
    <definedName name="ProgramFees" localSheetId="7">#REF!</definedName>
    <definedName name="ProgramFees" localSheetId="6">#REF!</definedName>
    <definedName name="ProgramFees" localSheetId="3">#REF!</definedName>
    <definedName name="ProgramFees" localSheetId="4">#REF!</definedName>
    <definedName name="ProgramFees" localSheetId="5">#REF!</definedName>
    <definedName name="ProgramFees" localSheetId="2">#REF!</definedName>
    <definedName name="ProgramFe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8" i="15" l="1"/>
  <c r="B138" i="16"/>
  <c r="B93" i="16"/>
  <c r="B6" i="15" l="1"/>
  <c r="B4" i="15"/>
  <c r="B4" i="16"/>
  <c r="B6" i="16"/>
  <c r="B1" i="12" l="1"/>
  <c r="B1" i="10"/>
  <c r="B2" i="15"/>
  <c r="B2" i="6"/>
  <c r="B2" i="16"/>
  <c r="B48" i="16" s="1"/>
  <c r="B48" i="15" l="1"/>
  <c r="B93" i="15"/>
  <c r="N92" i="16"/>
  <c r="P92" i="16"/>
  <c r="P183" i="16" s="1"/>
  <c r="N182" i="16"/>
  <c r="P182" i="16"/>
  <c r="R182" i="16"/>
  <c r="L182" i="16"/>
  <c r="T176" i="16"/>
  <c r="T170" i="16"/>
  <c r="T164" i="16"/>
  <c r="T158" i="16"/>
  <c r="T152" i="16"/>
  <c r="T146" i="16"/>
  <c r="T182" i="16" s="1"/>
  <c r="R137" i="16"/>
  <c r="N137" i="16"/>
  <c r="P137" i="16"/>
  <c r="L137" i="16"/>
  <c r="T131" i="16"/>
  <c r="T125" i="16"/>
  <c r="T119" i="16"/>
  <c r="T113" i="16"/>
  <c r="T107" i="16"/>
  <c r="T101" i="16"/>
  <c r="R92" i="16"/>
  <c r="L92" i="16"/>
  <c r="T86" i="16"/>
  <c r="T80" i="16"/>
  <c r="T74" i="16"/>
  <c r="T68" i="16"/>
  <c r="T62" i="16"/>
  <c r="T56" i="16"/>
  <c r="P46" i="16"/>
  <c r="R46" i="16"/>
  <c r="R183" i="16" s="1"/>
  <c r="N46" i="16"/>
  <c r="L46" i="16"/>
  <c r="T40" i="16"/>
  <c r="T34" i="16"/>
  <c r="T28" i="16"/>
  <c r="T22" i="16"/>
  <c r="T16" i="16"/>
  <c r="T10" i="16"/>
  <c r="T176" i="15"/>
  <c r="T170" i="15"/>
  <c r="T164" i="15"/>
  <c r="T158" i="15"/>
  <c r="T152" i="15"/>
  <c r="T146" i="15"/>
  <c r="T131" i="15"/>
  <c r="T125" i="15"/>
  <c r="T119" i="15"/>
  <c r="T113" i="15"/>
  <c r="T107" i="15"/>
  <c r="T101" i="15"/>
  <c r="T86" i="15"/>
  <c r="T80" i="15"/>
  <c r="T74" i="15"/>
  <c r="T68" i="15"/>
  <c r="T62" i="15"/>
  <c r="T56" i="15"/>
  <c r="T40" i="15"/>
  <c r="T34" i="15"/>
  <c r="T28" i="15"/>
  <c r="T22" i="15"/>
  <c r="T16" i="15"/>
  <c r="T10" i="15"/>
  <c r="T137" i="16" l="1"/>
  <c r="T92" i="16"/>
  <c r="N183" i="16"/>
  <c r="L183" i="16"/>
  <c r="T46" i="16"/>
  <c r="R46" i="13"/>
  <c r="P46" i="13"/>
  <c r="N46" i="13"/>
  <c r="L46" i="13"/>
  <c r="T40" i="13"/>
  <c r="T34" i="13"/>
  <c r="T28" i="13"/>
  <c r="T22" i="13"/>
  <c r="T16" i="13"/>
  <c r="T10" i="13"/>
  <c r="B6" i="13"/>
  <c r="B4" i="13"/>
  <c r="T183" i="16" l="1"/>
  <c r="T46" i="13"/>
  <c r="B6" i="6"/>
  <c r="G2" i="10" l="1"/>
  <c r="D2" i="10" l="1"/>
  <c r="D2" i="12"/>
  <c r="B4" i="6"/>
  <c r="T85" i="12" l="1"/>
  <c r="S85" i="12"/>
  <c r="Q85" i="12"/>
  <c r="O85" i="12"/>
  <c r="N85" i="12"/>
  <c r="U25" i="12"/>
  <c r="X25" i="12" s="1"/>
  <c r="U26" i="12"/>
  <c r="X26" i="12" s="1"/>
  <c r="U27" i="12"/>
  <c r="X27" i="12" s="1"/>
  <c r="U28" i="12"/>
  <c r="X28" i="12" s="1"/>
  <c r="U29" i="12"/>
  <c r="X29" i="12" s="1"/>
  <c r="U30" i="12"/>
  <c r="X30" i="12" s="1"/>
  <c r="U31" i="12"/>
  <c r="X31" i="12" s="1"/>
  <c r="U32" i="12"/>
  <c r="X32" i="12" s="1"/>
  <c r="U33" i="12"/>
  <c r="X33" i="12" s="1"/>
  <c r="U34" i="12"/>
  <c r="X34" i="12" s="1"/>
  <c r="U35" i="12"/>
  <c r="X35" i="12" s="1"/>
  <c r="U36" i="12"/>
  <c r="X36" i="12" s="1"/>
  <c r="U37" i="12"/>
  <c r="X37" i="12" s="1"/>
  <c r="U38" i="12"/>
  <c r="X38" i="12" s="1"/>
  <c r="U39" i="12"/>
  <c r="X39" i="12" s="1"/>
  <c r="U40" i="12"/>
  <c r="X40" i="12" s="1"/>
  <c r="U41" i="12"/>
  <c r="X41" i="12" s="1"/>
  <c r="U42" i="12"/>
  <c r="X42" i="12" s="1"/>
  <c r="U43" i="12"/>
  <c r="X43" i="12" s="1"/>
  <c r="U44" i="12"/>
  <c r="X44" i="12" s="1"/>
  <c r="U45" i="12"/>
  <c r="X45" i="12" s="1"/>
  <c r="U46" i="12"/>
  <c r="X46" i="12" s="1"/>
  <c r="U47" i="12"/>
  <c r="X47" i="12" s="1"/>
  <c r="U48" i="12"/>
  <c r="X48" i="12" s="1"/>
  <c r="U49" i="12"/>
  <c r="X49" i="12" s="1"/>
  <c r="U50" i="12"/>
  <c r="X50" i="12" s="1"/>
  <c r="U51" i="12"/>
  <c r="X51" i="12" s="1"/>
  <c r="U52" i="12"/>
  <c r="X52" i="12" s="1"/>
  <c r="U53" i="12"/>
  <c r="X53" i="12" s="1"/>
  <c r="U54" i="12"/>
  <c r="X54" i="12" s="1"/>
  <c r="U55" i="12"/>
  <c r="X55" i="12" s="1"/>
  <c r="U56" i="12"/>
  <c r="X56" i="12" s="1"/>
  <c r="U57" i="12"/>
  <c r="X57" i="12" s="1"/>
  <c r="U58" i="12"/>
  <c r="X58" i="12" s="1"/>
  <c r="U59" i="12"/>
  <c r="X59" i="12" s="1"/>
  <c r="U60" i="12"/>
  <c r="X60" i="12" s="1"/>
  <c r="U61" i="12"/>
  <c r="X61" i="12" s="1"/>
  <c r="U62" i="12"/>
  <c r="X62" i="12" s="1"/>
  <c r="U63" i="12"/>
  <c r="X63" i="12" s="1"/>
  <c r="U64" i="12"/>
  <c r="X64" i="12" s="1"/>
  <c r="U65" i="12"/>
  <c r="X65" i="12" s="1"/>
  <c r="U66" i="12"/>
  <c r="X66" i="12" s="1"/>
  <c r="U67" i="12"/>
  <c r="X67" i="12" s="1"/>
  <c r="U68" i="12"/>
  <c r="X68" i="12" s="1"/>
  <c r="U69" i="12"/>
  <c r="X69" i="12" s="1"/>
  <c r="U70" i="12"/>
  <c r="X70" i="12" s="1"/>
  <c r="U71" i="12"/>
  <c r="X71" i="12" s="1"/>
  <c r="U72" i="12"/>
  <c r="X72" i="12" s="1"/>
  <c r="U73" i="12"/>
  <c r="X73" i="12" s="1"/>
  <c r="U74" i="12"/>
  <c r="X74" i="12" s="1"/>
  <c r="U75" i="12"/>
  <c r="X75" i="12" s="1"/>
  <c r="U76" i="12"/>
  <c r="X76" i="12" s="1"/>
  <c r="U77" i="12"/>
  <c r="X77" i="12" s="1"/>
  <c r="U78" i="12"/>
  <c r="X78" i="12" s="1"/>
  <c r="U79" i="12"/>
  <c r="X79" i="12" s="1"/>
  <c r="U80" i="12"/>
  <c r="X80" i="12" s="1"/>
  <c r="U81" i="12"/>
  <c r="X81" i="12" s="1"/>
  <c r="U82" i="12"/>
  <c r="X82" i="12" s="1"/>
  <c r="U83" i="12"/>
  <c r="X83" i="12" s="1"/>
  <c r="U84" i="12"/>
  <c r="X84" i="12" s="1"/>
  <c r="U85" i="12" l="1"/>
  <c r="U24" i="12"/>
  <c r="X24" i="12" s="1"/>
  <c r="U23" i="12"/>
  <c r="X23" i="12" s="1"/>
  <c r="U22" i="12"/>
  <c r="X22" i="12" s="1"/>
  <c r="U21" i="12"/>
  <c r="X21" i="12" s="1"/>
  <c r="U20" i="12"/>
  <c r="X20" i="12" s="1"/>
  <c r="U19" i="12"/>
  <c r="X19" i="12" s="1"/>
  <c r="U18" i="12"/>
  <c r="X18" i="12" s="1"/>
  <c r="U17" i="12"/>
  <c r="X17" i="12" s="1"/>
  <c r="U16" i="12"/>
  <c r="X16" i="12" s="1"/>
  <c r="U15" i="12"/>
  <c r="X15" i="12" s="1"/>
  <c r="U14" i="12"/>
  <c r="X14" i="12" s="1"/>
  <c r="U13" i="12"/>
  <c r="X13" i="12" s="1"/>
  <c r="U12" i="12"/>
  <c r="X12" i="12" s="1"/>
  <c r="U11" i="12"/>
  <c r="X11" i="12" s="1"/>
  <c r="U10" i="12"/>
  <c r="X10" i="12" s="1"/>
  <c r="U9" i="12"/>
  <c r="X9" i="12" s="1"/>
  <c r="U8" i="12"/>
  <c r="X8" i="12" s="1"/>
  <c r="U7" i="12"/>
  <c r="X7" i="12" s="1"/>
  <c r="U6" i="12"/>
  <c r="X6" i="12" s="1"/>
  <c r="U5" i="12"/>
  <c r="X5" i="12" s="1"/>
  <c r="U5" i="10" l="1"/>
  <c r="X5" i="10" s="1"/>
  <c r="Q25" i="10"/>
  <c r="U6" i="10"/>
  <c r="X6" i="10" s="1"/>
  <c r="U7" i="10"/>
  <c r="X7" i="10" s="1"/>
  <c r="U8" i="10"/>
  <c r="X8" i="10" s="1"/>
  <c r="U9" i="10"/>
  <c r="X9" i="10" s="1"/>
  <c r="U10" i="10"/>
  <c r="X10" i="10" s="1"/>
  <c r="U11" i="10"/>
  <c r="X11" i="10" s="1"/>
  <c r="U12" i="10"/>
  <c r="X12" i="10" s="1"/>
  <c r="U13" i="10"/>
  <c r="X13" i="10" s="1"/>
  <c r="U14" i="10"/>
  <c r="X14" i="10" s="1"/>
  <c r="U15" i="10"/>
  <c r="X15" i="10" s="1"/>
  <c r="U16" i="10"/>
  <c r="X16" i="10" s="1"/>
  <c r="U17" i="10"/>
  <c r="X17" i="10" s="1"/>
  <c r="U18" i="10"/>
  <c r="X18" i="10" s="1"/>
  <c r="U19" i="10"/>
  <c r="X19" i="10" s="1"/>
  <c r="U20" i="10"/>
  <c r="X20" i="10" s="1"/>
  <c r="U21" i="10"/>
  <c r="X21" i="10" s="1"/>
  <c r="U22" i="10"/>
  <c r="X22" i="10" s="1"/>
  <c r="U23" i="10"/>
  <c r="X23" i="10" s="1"/>
  <c r="U24" i="10"/>
  <c r="X24" i="10" s="1"/>
  <c r="T25" i="10"/>
  <c r="S25" i="10"/>
  <c r="O25" i="10"/>
  <c r="N25" i="10"/>
  <c r="U25" i="10" l="1"/>
  <c r="G2" i="12" l="1"/>
</calcChain>
</file>

<file path=xl/sharedStrings.xml><?xml version="1.0" encoding="utf-8"?>
<sst xmlns="http://schemas.openxmlformats.org/spreadsheetml/2006/main" count="2680" uniqueCount="282">
  <si>
    <t xml:space="preserve">INSTRUCTIONS  </t>
  </si>
  <si>
    <t>Early Learning Scholarships Program</t>
  </si>
  <si>
    <t>Invoice Form – Pathway I</t>
  </si>
  <si>
    <t xml:space="preserve">State Fiscal Year 2024  </t>
  </si>
  <si>
    <t xml:space="preserve">  July 1, 2023 - June 30, 2024</t>
  </si>
  <si>
    <t>AREA ADMINISTRATOR (AA):</t>
  </si>
  <si>
    <r>
      <t xml:space="preserve">Provide a copy of this </t>
    </r>
    <r>
      <rPr>
        <i/>
        <sz val="11"/>
        <color theme="1"/>
        <rFont val="Calibri"/>
        <family val="2"/>
        <scheme val="minor"/>
      </rPr>
      <t xml:space="preserve">Invoice Form – Pathway I </t>
    </r>
    <r>
      <rPr>
        <sz val="11"/>
        <color theme="1"/>
        <rFont val="Calibri"/>
        <family val="2"/>
        <scheme val="minor"/>
      </rPr>
      <t>(as a paper packet or digital workbook) to each program serving a child receiving a Pathway I scholarship administered by your organization.</t>
    </r>
  </si>
  <si>
    <t>Fill in the "AA Contact Information" section on the Cover Page prior to sending out this invoice form packet/workbook.</t>
  </si>
  <si>
    <t>Upon receipt of an invoice, complete the "Area Administrator Use Only" section at the bottom of the Cover Page.</t>
  </si>
  <si>
    <t xml:space="preserve">Review invoice details before processing payment. Reach out to the submitting program as needed. </t>
  </si>
  <si>
    <t>Retain all invoice submissions for your records.</t>
  </si>
  <si>
    <t>EARLY CHILDHOOD PROGRAM:</t>
  </si>
  <si>
    <t>Each invoice submission to an Area Administrator (AA) must include a complete Cover Page and Invoice Form for each service period.</t>
  </si>
  <si>
    <t xml:space="preserve">If the children served by the program have awards managed by different Area Administrators, submit separate invoices to each AA as applicable. </t>
  </si>
  <si>
    <t xml:space="preserve">Programs should make every effort to send any invoices through a secure method to the Area Administrator. If there is not a secure method available via electronic means, programs should plan to send by mail. Programs should be aware of the risk of compromising private data if they are not ensuring security. </t>
  </si>
  <si>
    <t>1. Cover Page</t>
  </si>
  <si>
    <r>
      <t xml:space="preserve">Complete sections </t>
    </r>
    <r>
      <rPr>
        <b/>
        <sz val="11"/>
        <color theme="1"/>
        <rFont val="Calibri"/>
        <family val="2"/>
        <scheme val="minor"/>
      </rPr>
      <t>I.</t>
    </r>
    <r>
      <rPr>
        <sz val="11"/>
        <color theme="1"/>
        <rFont val="Calibri"/>
        <family val="2"/>
        <scheme val="minor"/>
      </rPr>
      <t xml:space="preserve"> </t>
    </r>
    <r>
      <rPr>
        <b/>
        <sz val="11"/>
        <color theme="1"/>
        <rFont val="Calibri"/>
        <family val="2"/>
        <scheme val="minor"/>
      </rPr>
      <t>Early Childhood Program Contact Information</t>
    </r>
    <r>
      <rPr>
        <sz val="11"/>
        <color theme="1"/>
        <rFont val="Calibri"/>
        <family val="2"/>
        <scheme val="minor"/>
      </rPr>
      <t xml:space="preserve"> and </t>
    </r>
    <r>
      <rPr>
        <b/>
        <sz val="11"/>
        <color theme="1"/>
        <rFont val="Calibri"/>
        <family val="2"/>
        <scheme val="minor"/>
      </rPr>
      <t xml:space="preserve">II. Invoice Information </t>
    </r>
    <r>
      <rPr>
        <sz val="11"/>
        <color theme="1"/>
        <rFont val="Calibri"/>
        <family val="2"/>
        <scheme val="minor"/>
      </rPr>
      <t>on the Cover Page.</t>
    </r>
  </si>
  <si>
    <t>An entry or selection is required for all applicable portions of the program sections of the Cover Page.</t>
  </si>
  <si>
    <r>
      <rPr>
        <b/>
        <i/>
        <sz val="11"/>
        <color theme="1"/>
        <rFont val="Calibri"/>
        <family val="2"/>
        <scheme val="minor"/>
      </rPr>
      <t>Note:</t>
    </r>
    <r>
      <rPr>
        <b/>
        <sz val="11"/>
        <color theme="1"/>
        <rFont val="Calibri"/>
        <family val="2"/>
        <scheme val="minor"/>
      </rPr>
      <t xml:space="preserve"> </t>
    </r>
    <r>
      <rPr>
        <i/>
        <sz val="11"/>
        <color theme="1"/>
        <rFont val="Calibri"/>
        <family val="2"/>
        <scheme val="minor"/>
      </rPr>
      <t xml:space="preserve">The </t>
    </r>
    <r>
      <rPr>
        <b/>
        <i/>
        <sz val="11"/>
        <color theme="1"/>
        <rFont val="Calibri"/>
        <family val="2"/>
        <scheme val="minor"/>
      </rPr>
      <t xml:space="preserve">Service Period </t>
    </r>
    <r>
      <rPr>
        <i/>
        <sz val="11"/>
        <color theme="1"/>
        <rFont val="Calibri"/>
        <family val="2"/>
        <scheme val="minor"/>
      </rPr>
      <t>entry must be an allowable date range based on one of these options:  (</t>
    </r>
    <r>
      <rPr>
        <b/>
        <i/>
        <sz val="11"/>
        <color theme="1"/>
        <rFont val="Calibri"/>
        <family val="2"/>
        <scheme val="minor"/>
      </rPr>
      <t>A</t>
    </r>
    <r>
      <rPr>
        <i/>
        <sz val="11"/>
        <color theme="1"/>
        <rFont val="Calibri"/>
        <family val="2"/>
        <scheme val="minor"/>
      </rPr>
      <t>) a bi-weekly service period from the CCAP-aligned calendar (see reference tab "Bi-Weekly Svc Periods FY2024" in this workbook)  or (</t>
    </r>
    <r>
      <rPr>
        <b/>
        <i/>
        <sz val="11"/>
        <color theme="1"/>
        <rFont val="Calibri"/>
        <family val="2"/>
        <scheme val="minor"/>
      </rPr>
      <t>B</t>
    </r>
    <r>
      <rPr>
        <i/>
        <sz val="11"/>
        <color theme="1"/>
        <rFont val="Calibri"/>
        <family val="2"/>
        <scheme val="minor"/>
      </rPr>
      <t>) a bi-monthly service period (i.e., a period that is either the 1st to 15th of the month or the 16th to the end of the month) or (</t>
    </r>
    <r>
      <rPr>
        <b/>
        <i/>
        <sz val="11"/>
        <color theme="1"/>
        <rFont val="Calibri"/>
        <family val="2"/>
        <scheme val="minor"/>
      </rPr>
      <t xml:space="preserve">C </t>
    </r>
    <r>
      <rPr>
        <i/>
        <sz val="11"/>
        <color theme="1"/>
        <rFont val="Calibri"/>
        <family val="2"/>
        <scheme val="minor"/>
      </rPr>
      <t xml:space="preserve">) an entire calendar month </t>
    </r>
    <r>
      <rPr>
        <i/>
        <sz val="11"/>
        <rFont val="Calibri"/>
        <family val="2"/>
        <scheme val="minor"/>
      </rPr>
      <t xml:space="preserve">(e.g. 08/01/2023 - 08/31/2023) </t>
    </r>
    <r>
      <rPr>
        <i/>
        <sz val="11"/>
        <color theme="1"/>
        <rFont val="Calibri"/>
        <family val="2"/>
        <scheme val="minor"/>
      </rPr>
      <t>or (</t>
    </r>
    <r>
      <rPr>
        <b/>
        <i/>
        <sz val="11"/>
        <color theme="1"/>
        <rFont val="Calibri"/>
        <family val="2"/>
        <scheme val="minor"/>
      </rPr>
      <t>D</t>
    </r>
    <r>
      <rPr>
        <i/>
        <sz val="11"/>
        <color theme="1"/>
        <rFont val="Calibri"/>
        <family val="2"/>
        <scheme val="minor"/>
      </rPr>
      <t>) a four-week period starting with the begin date of a bi-weekly service period and ending with the end date of the bi-weekly service period immediately foll</t>
    </r>
    <r>
      <rPr>
        <i/>
        <sz val="11"/>
        <rFont val="Calibri"/>
        <family val="2"/>
        <scheme val="minor"/>
      </rPr>
      <t>owing that period (e.g. 08/07/2023 - 09/03/2023.</t>
    </r>
  </si>
  <si>
    <t>Invoices submitted with an incomplete Cover Page will not be processed.</t>
  </si>
  <si>
    <t>2. PW-I Invoice Form</t>
  </si>
  <si>
    <r>
      <t xml:space="preserve">Only an official </t>
    </r>
    <r>
      <rPr>
        <i/>
        <sz val="11"/>
        <color theme="1"/>
        <rFont val="Calibri"/>
        <family val="2"/>
        <scheme val="minor"/>
      </rPr>
      <t>Invoice Form</t>
    </r>
    <r>
      <rPr>
        <sz val="11"/>
        <color theme="1"/>
        <rFont val="Calibri"/>
        <family val="2"/>
        <scheme val="minor"/>
      </rPr>
      <t xml:space="preserve"> provided by the Area Administrator may be used to request payment of Early Learning Scholarships Program – Pathway I award funds.</t>
    </r>
  </si>
  <si>
    <r>
      <t>Choose an</t>
    </r>
    <r>
      <rPr>
        <i/>
        <sz val="11"/>
        <color theme="1"/>
        <rFont val="Calibri"/>
        <family val="2"/>
        <scheme val="minor"/>
      </rPr>
      <t xml:space="preserve"> Invoice Form</t>
    </r>
    <r>
      <rPr>
        <sz val="11"/>
        <color theme="1"/>
        <rFont val="Calibri"/>
        <family val="2"/>
        <scheme val="minor"/>
      </rPr>
      <t>version to use. Versions "A Standard" and "A Extended" have bult-in formulas to calculate totals. Versions "A Hand Write" and "A Hand Write Ext" are designed to be printed and filled by hand; they do not include formulas. Version "B" forms are digital forms designed to be used in Microsoft Excel or other compatible software. The "Standard" forms are best for invoicing for small numbers of children, the "Extended" forms are best for invoicing for larger numbers of children.</t>
    </r>
  </si>
  <si>
    <t xml:space="preserve">Complete one invoice form entry for each participating scholarship recipient child enrolled in the program in the service period covered by the invoice. If a child was enrolled but there is no charge to their scholarship, enter attendance details, CCAP payments and other payments received as applicable, then an "Amount Requested" of $0 in column J.  </t>
  </si>
  <si>
    <r>
      <rPr>
        <b/>
        <i/>
        <sz val="11"/>
        <color theme="1"/>
        <rFont val="Calibri"/>
        <family val="2"/>
        <scheme val="minor"/>
      </rPr>
      <t>Note:</t>
    </r>
    <r>
      <rPr>
        <b/>
        <sz val="11"/>
        <color theme="1"/>
        <rFont val="Calibri"/>
        <family val="2"/>
        <scheme val="minor"/>
      </rPr>
      <t xml:space="preserve"> </t>
    </r>
    <r>
      <rPr>
        <i/>
        <sz val="11"/>
        <color theme="1"/>
        <rFont val="Calibri"/>
        <family val="2"/>
        <scheme val="minor"/>
      </rPr>
      <t>Invoicing policies and submission instructions specific to the Area Administrator (AA) organization named on the Cover Page may be found in the Program Participation Agreement the program completed for the AA.</t>
    </r>
  </si>
  <si>
    <t>Column entry guidance:</t>
  </si>
  <si>
    <r>
      <t> </t>
    </r>
    <r>
      <rPr>
        <b/>
        <sz val="12"/>
        <color theme="1"/>
        <rFont val="Calibri"/>
        <family val="2"/>
        <scheme val="minor"/>
      </rPr>
      <t>A</t>
    </r>
    <r>
      <rPr>
        <sz val="12"/>
        <color theme="1"/>
        <rFont val="Calibri"/>
        <family val="2"/>
        <scheme val="minor"/>
      </rPr>
      <t xml:space="preserve">:  </t>
    </r>
    <r>
      <rPr>
        <b/>
        <sz val="12"/>
        <color theme="1"/>
        <rFont val="Calibri"/>
        <family val="2"/>
        <scheme val="minor"/>
      </rPr>
      <t xml:space="preserve">Scheduled to Attend </t>
    </r>
  </si>
  <si>
    <t xml:space="preserve">Enter the count of the days during the service period that the child was scheduled to attend the program. </t>
  </si>
  <si>
    <t>Include days the program was closed if those same days were scheduled attendance days for the child. Provide a count of the included closure days in the "Program Holidays" and/or "Closure Days" as applicable.</t>
  </si>
  <si>
    <t xml:space="preserve">Examples </t>
  </si>
  <si>
    <t>a.  The program had a snow day closure on a scheduled day of attendance for the child: The day is included in the number of Scheduled Attendance Days and as well as in "Closure Days" in column C.</t>
  </si>
  <si>
    <t>b.  The Labor Day closure is counted as a Scheduled Attendance Day if the child is regularly scheduled for Monday attendance. This closure would also be counted as a "Program Holiday" in column B.</t>
  </si>
  <si>
    <r>
      <rPr>
        <b/>
        <sz val="12"/>
        <color theme="1"/>
        <rFont val="Calibri"/>
        <family val="2"/>
        <scheme val="minor"/>
      </rPr>
      <t>B:  Program Holidays</t>
    </r>
    <r>
      <rPr>
        <sz val="12"/>
        <color rgb="FFC00000"/>
        <rFont val="Calibri"/>
        <family val="2"/>
        <scheme val="minor"/>
      </rPr>
      <t xml:space="preserve">  </t>
    </r>
  </si>
  <si>
    <t>Enter the number of holidays that fell on a scheduled attendance day for the child during the service period of the invoice.</t>
  </si>
  <si>
    <t>School districts, charter schools, and Head Start programs should not include holidays in their attendance counts.</t>
  </si>
  <si>
    <t>Not to exceed 11 holidays days during a scholarship year</t>
  </si>
  <si>
    <r>
      <rPr>
        <b/>
        <sz val="12"/>
        <color theme="1"/>
        <rFont val="Calibri"/>
        <family val="2"/>
        <scheme val="minor"/>
      </rPr>
      <t>C:</t>
    </r>
    <r>
      <rPr>
        <sz val="12"/>
        <color theme="1"/>
        <rFont val="Calibri"/>
        <family val="2"/>
        <scheme val="minor"/>
      </rPr>
      <t xml:space="preserve">  </t>
    </r>
    <r>
      <rPr>
        <b/>
        <sz val="12"/>
        <color theme="1"/>
        <rFont val="Calibri"/>
        <family val="2"/>
        <scheme val="minor"/>
      </rPr>
      <t>Closure Days</t>
    </r>
    <r>
      <rPr>
        <sz val="12"/>
        <color theme="1"/>
        <rFont val="Calibri"/>
        <family val="2"/>
        <scheme val="minor"/>
      </rPr>
      <t xml:space="preserve">  </t>
    </r>
  </si>
  <si>
    <t xml:space="preserve"> Enter the number of snow days/professional development/paid vacation days (or other payable closure days) that fell on a scheduled attendance day for the child during the service period of the invoice.</t>
  </si>
  <si>
    <t xml:space="preserve">Not to exceed 10 planned closure days during a scholarship year. </t>
  </si>
  <si>
    <r>
      <rPr>
        <b/>
        <i/>
        <sz val="11"/>
        <color theme="1"/>
        <rFont val="Calibri"/>
        <family val="2"/>
        <scheme val="minor"/>
      </rPr>
      <t>Notes: (1)</t>
    </r>
    <r>
      <rPr>
        <i/>
        <sz val="11"/>
        <color theme="1"/>
        <rFont val="Calibri"/>
        <family val="2"/>
        <scheme val="minor"/>
      </rPr>
      <t xml:space="preserve"> Unplanned emergencies such as severe weather, facilities issues caused by severe weather (such as flooding or power outage), or public health-related closures do not count towards the maximum 10 planned closure days. Programs must complete the Early Learning Scholarship Program Closure Request Form to document unplanned closure days. Contact your AA to request the form as needed. </t>
    </r>
    <r>
      <rPr>
        <b/>
        <i/>
        <sz val="11"/>
        <color theme="1"/>
        <rFont val="Calibri"/>
        <family val="2"/>
        <scheme val="minor"/>
      </rPr>
      <t xml:space="preserve">(2) </t>
    </r>
    <r>
      <rPr>
        <i/>
        <sz val="11"/>
        <color theme="1"/>
        <rFont val="Calibri"/>
        <family val="2"/>
        <scheme val="minor"/>
      </rPr>
      <t>In response to crisis periods or other impacts, the Minnesota Department of Education (MDE) may establish an exemption period that applies to closure days.</t>
    </r>
  </si>
  <si>
    <r>
      <t>D:  Absent Days</t>
    </r>
    <r>
      <rPr>
        <sz val="12"/>
        <color theme="1"/>
        <rFont val="Calibri"/>
        <family val="2"/>
        <scheme val="minor"/>
      </rPr>
      <t xml:space="preserve">  </t>
    </r>
  </si>
  <si>
    <t>Enter the number of scheduled days the child was absent during the service period of the invoice.</t>
  </si>
  <si>
    <t>Do not include closure days or program holidays as absent days.</t>
  </si>
  <si>
    <t>Not to exceed 25 absent days during a scholarship year</t>
  </si>
  <si>
    <r>
      <rPr>
        <b/>
        <i/>
        <sz val="11"/>
        <color theme="1"/>
        <rFont val="Calibri"/>
        <family val="2"/>
        <scheme val="minor"/>
      </rPr>
      <t>Note:</t>
    </r>
    <r>
      <rPr>
        <i/>
        <sz val="11"/>
        <color theme="1"/>
        <rFont val="Calibri"/>
        <family val="2"/>
        <scheme val="minor"/>
      </rPr>
      <t xml:space="preserve"> Absent day limit may be waived if an approved Medical Condition Documentation Form or an Exemption Request Form for Teen Parents and Children in Families Experiencing Homelessness is on file with the Area Administrator. Additionally, in response to a crisis period or other impacts, MDE may establish an exemption period that applies to absences.</t>
    </r>
  </si>
  <si>
    <r>
      <rPr>
        <b/>
        <sz val="12"/>
        <color theme="1"/>
        <rFont val="Calibri"/>
        <family val="2"/>
        <scheme val="minor"/>
      </rPr>
      <t>E</t>
    </r>
    <r>
      <rPr>
        <sz val="12"/>
        <color theme="1"/>
        <rFont val="Calibri"/>
        <family val="2"/>
        <scheme val="minor"/>
      </rPr>
      <t>:  </t>
    </r>
    <r>
      <rPr>
        <b/>
        <sz val="12"/>
        <color theme="1"/>
        <rFont val="Calibri"/>
        <family val="2"/>
        <scheme val="minor"/>
      </rPr>
      <t xml:space="preserve">Absent 10 or more Consecutive Days? </t>
    </r>
  </si>
  <si>
    <r>
      <t xml:space="preserve">Enter </t>
    </r>
    <r>
      <rPr>
        <b/>
        <sz val="11"/>
        <color theme="1"/>
        <rFont val="Calibri"/>
        <family val="2"/>
        <scheme val="minor"/>
      </rPr>
      <t xml:space="preserve">Y </t>
    </r>
    <r>
      <rPr>
        <sz val="11"/>
        <color theme="1"/>
        <rFont val="Calibri"/>
        <family val="2"/>
        <scheme val="minor"/>
      </rPr>
      <t xml:space="preserve">(Yes) or </t>
    </r>
    <r>
      <rPr>
        <b/>
        <sz val="11"/>
        <color theme="1"/>
        <rFont val="Calibri"/>
        <family val="2"/>
        <scheme val="minor"/>
      </rPr>
      <t>N</t>
    </r>
    <r>
      <rPr>
        <sz val="11"/>
        <color theme="1"/>
        <rFont val="Calibri"/>
        <family val="2"/>
        <scheme val="minor"/>
      </rPr>
      <t xml:space="preserve"> (No).</t>
    </r>
  </si>
  <si>
    <t>Ten consecutive days of absences is a flag for intervention. The program and/or AA should reach out to the family to determine the situation if unknown.</t>
  </si>
  <si>
    <r>
      <rPr>
        <b/>
        <sz val="12"/>
        <color theme="1"/>
        <rFont val="Calibri"/>
        <family val="2"/>
        <scheme val="minor"/>
      </rPr>
      <t>F</t>
    </r>
    <r>
      <rPr>
        <sz val="12"/>
        <color theme="1"/>
        <rFont val="Calibri"/>
        <family val="2"/>
        <scheme val="minor"/>
      </rPr>
      <t xml:space="preserve">:  </t>
    </r>
    <r>
      <rPr>
        <b/>
        <sz val="12"/>
        <color theme="1"/>
        <rFont val="Calibri"/>
        <family val="2"/>
        <scheme val="minor"/>
      </rPr>
      <t xml:space="preserve">Program Tuition </t>
    </r>
  </si>
  <si>
    <t>Enter full cost for the child to attend during the service period of the invoice.</t>
  </si>
  <si>
    <r>
      <rPr>
        <b/>
        <sz val="11"/>
        <color theme="1"/>
        <rFont val="Calibri"/>
        <family val="2"/>
        <scheme val="minor"/>
      </rPr>
      <t>Child Care</t>
    </r>
    <r>
      <rPr>
        <sz val="11"/>
        <color theme="1"/>
        <rFont val="Calibri"/>
        <family val="2"/>
        <scheme val="minor"/>
      </rPr>
      <t>: The cost represented here must be the actual charges for participation/attendance in the early childhood program during this period regardless of scholarship or other program participation, before any discount or other payment is applied.</t>
    </r>
  </si>
  <si>
    <r>
      <rPr>
        <b/>
        <sz val="11"/>
        <color theme="1"/>
        <rFont val="Calibri"/>
        <family val="2"/>
        <scheme val="minor"/>
      </rPr>
      <t>Head Start:</t>
    </r>
    <r>
      <rPr>
        <sz val="11"/>
        <color theme="1"/>
        <rFont val="Calibri"/>
        <family val="2"/>
        <scheme val="minor"/>
      </rPr>
      <t xml:space="preserve"> Prorate the federal cost per child, up to the allowable scholarship cap amount, for the program year slot to determine the amount to request for the invoice service period.</t>
    </r>
  </si>
  <si>
    <r>
      <rPr>
        <b/>
        <sz val="11"/>
        <color theme="1"/>
        <rFont val="Calibri"/>
        <family val="2"/>
        <scheme val="minor"/>
      </rPr>
      <t xml:space="preserve">School-based, publically-funded programs: </t>
    </r>
    <r>
      <rPr>
        <sz val="11"/>
        <color theme="1"/>
        <rFont val="Calibri"/>
        <family val="2"/>
        <scheme val="minor"/>
      </rPr>
      <t>To determine the amount to charge for the invoice service period, prorate based on (</t>
    </r>
    <r>
      <rPr>
        <b/>
        <sz val="11"/>
        <color theme="1"/>
        <rFont val="Calibri"/>
        <family val="2"/>
        <scheme val="minor"/>
      </rPr>
      <t>a</t>
    </r>
    <r>
      <rPr>
        <sz val="11"/>
        <color theme="1"/>
        <rFont val="Calibri"/>
        <family val="2"/>
        <scheme val="minor"/>
      </rPr>
      <t xml:space="preserve">) the tiered slot cost based on number of instructional hours in the program year as detailed in MDE guidance </t>
    </r>
    <r>
      <rPr>
        <b/>
        <sz val="11"/>
        <color theme="1"/>
        <rFont val="Calibri"/>
        <family val="2"/>
        <scheme val="minor"/>
      </rPr>
      <t>or</t>
    </r>
    <r>
      <rPr>
        <sz val="11"/>
        <color theme="1"/>
        <rFont val="Calibri"/>
        <family val="2"/>
        <scheme val="minor"/>
      </rPr>
      <t xml:space="preserve"> (</t>
    </r>
    <r>
      <rPr>
        <b/>
        <sz val="11"/>
        <color theme="1"/>
        <rFont val="Calibri"/>
        <family val="2"/>
        <scheme val="minor"/>
      </rPr>
      <t>b</t>
    </r>
    <r>
      <rPr>
        <sz val="11"/>
        <color theme="1"/>
        <rFont val="Calibri"/>
        <family val="2"/>
        <scheme val="minor"/>
      </rPr>
      <t xml:space="preserve">) the total cost to serve a child for the program year as determined by your school district and approved by MDE. </t>
    </r>
  </si>
  <si>
    <r>
      <rPr>
        <b/>
        <i/>
        <sz val="11"/>
        <color rgb="FFC00000"/>
        <rFont val="Calibri"/>
        <family val="2"/>
        <scheme val="minor"/>
      </rPr>
      <t xml:space="preserve">Do not </t>
    </r>
    <r>
      <rPr>
        <i/>
        <sz val="11"/>
        <color rgb="FFC00000"/>
        <rFont val="Calibri"/>
        <family val="2"/>
        <scheme val="minor"/>
      </rPr>
      <t xml:space="preserve">factor in any deductions for family co-payment, CCAP or other public funds, or discounts in this column. Deductions are accounted for in invoice columns </t>
    </r>
    <r>
      <rPr>
        <b/>
        <i/>
        <sz val="11"/>
        <color rgb="FFC00000"/>
        <rFont val="Calibri"/>
        <family val="2"/>
        <scheme val="minor"/>
      </rPr>
      <t>H</t>
    </r>
    <r>
      <rPr>
        <i/>
        <sz val="11"/>
        <color rgb="FFC00000"/>
        <rFont val="Calibri"/>
        <family val="2"/>
        <scheme val="minor"/>
      </rPr>
      <t xml:space="preserve"> and </t>
    </r>
    <r>
      <rPr>
        <b/>
        <i/>
        <sz val="11"/>
        <color rgb="FFC00000"/>
        <rFont val="Calibri"/>
        <family val="2"/>
        <scheme val="minor"/>
      </rPr>
      <t>I</t>
    </r>
    <r>
      <rPr>
        <i/>
        <sz val="11"/>
        <color rgb="FFC00000"/>
        <rFont val="Calibri"/>
        <family val="2"/>
        <scheme val="minor"/>
      </rPr>
      <t>.</t>
    </r>
  </si>
  <si>
    <r>
      <rPr>
        <b/>
        <i/>
        <sz val="11"/>
        <color theme="1"/>
        <rFont val="Calibri"/>
        <family val="2"/>
        <scheme val="minor"/>
      </rPr>
      <t xml:space="preserve">Note: </t>
    </r>
    <r>
      <rPr>
        <i/>
        <sz val="11"/>
        <color theme="1"/>
        <rFont val="Calibri"/>
        <family val="2"/>
        <scheme val="minor"/>
      </rPr>
      <t>Scholarships may only be used to supplement, not supplant, other state or federal funds. This means that Early Learning Scholarships Program funds cannot pay for a service already paid for by another state or federal program.</t>
    </r>
  </si>
  <si>
    <r>
      <rPr>
        <b/>
        <sz val="12"/>
        <color theme="1"/>
        <rFont val="Calibri"/>
        <family val="2"/>
        <scheme val="minor"/>
      </rPr>
      <t>G</t>
    </r>
    <r>
      <rPr>
        <sz val="12"/>
        <color theme="1"/>
        <rFont val="Calibri"/>
        <family val="2"/>
        <scheme val="minor"/>
      </rPr>
      <t xml:space="preserve">:  </t>
    </r>
    <r>
      <rPr>
        <b/>
        <sz val="12"/>
        <color theme="1"/>
        <rFont val="Calibri"/>
        <family val="2"/>
        <scheme val="minor"/>
      </rPr>
      <t>Additional Fees (Amount and Description)</t>
    </r>
  </si>
  <si>
    <r>
      <t>Enter any additional program participation fees charged to families for the current service period beyond the amount represented in column</t>
    </r>
    <r>
      <rPr>
        <b/>
        <sz val="11"/>
        <color theme="1"/>
        <rFont val="Calibri"/>
        <family val="2"/>
        <scheme val="minor"/>
      </rPr>
      <t xml:space="preserve"> F</t>
    </r>
    <r>
      <rPr>
        <sz val="11"/>
        <color theme="1"/>
        <rFont val="Calibri"/>
        <family val="2"/>
        <scheme val="minor"/>
      </rPr>
      <t xml:space="preserve">. </t>
    </r>
  </si>
  <si>
    <t>A description must be provided for each fee included in the Additional Fees total.</t>
  </si>
  <si>
    <t>If using an A version of the form on paper, fill in the large box under column G with the sum total of Additional Fees for the child. In the "Fee Descriptions" section, write in a fee code and amount for each individual fee included in the total. Refer to the list of fee codes below.</t>
  </si>
  <si>
    <r>
      <t xml:space="preserve">If using a B version of the form in Excel, enter the fee amounts and descriptions individually in the columns provided. Select each description from the built-in drop-down menu. If more than two fees are being included in the invoice, enter the sum total of all fees as Amount 1, then select "Multiple Fees" as Description 1. When "Multiple Fees" is used, describe each fee included in that total in the "Child Notes" space provided on the </t>
    </r>
    <r>
      <rPr>
        <i/>
        <sz val="11"/>
        <color theme="1"/>
        <rFont val="Calibri"/>
        <family val="2"/>
        <scheme val="minor"/>
      </rPr>
      <t>Invoice Form</t>
    </r>
    <r>
      <rPr>
        <sz val="11"/>
        <color theme="1"/>
        <rFont val="Calibri"/>
        <family val="2"/>
        <scheme val="minor"/>
      </rPr>
      <t>.</t>
    </r>
  </si>
  <si>
    <t>Fee codes:</t>
  </si>
  <si>
    <r>
      <rPr>
        <b/>
        <sz val="10"/>
        <color theme="1"/>
        <rFont val="Calibri"/>
        <family val="2"/>
      </rPr>
      <t xml:space="preserve">1 – </t>
    </r>
    <r>
      <rPr>
        <sz val="10"/>
        <color theme="1"/>
        <rFont val="Calibri"/>
        <family val="2"/>
      </rPr>
      <t>Activity Fee</t>
    </r>
  </si>
  <si>
    <r>
      <rPr>
        <b/>
        <sz val="10"/>
        <color theme="1"/>
        <rFont val="Calibri"/>
        <family val="2"/>
      </rPr>
      <t xml:space="preserve">2 – </t>
    </r>
    <r>
      <rPr>
        <sz val="10"/>
        <color theme="1"/>
        <rFont val="Calibri"/>
        <family val="2"/>
      </rPr>
      <t>Curriculum Materials</t>
    </r>
  </si>
  <si>
    <r>
      <rPr>
        <b/>
        <sz val="10"/>
        <color theme="1"/>
        <rFont val="Calibri"/>
        <family val="2"/>
      </rPr>
      <t xml:space="preserve">3 – </t>
    </r>
    <r>
      <rPr>
        <sz val="10"/>
        <color theme="1"/>
        <rFont val="Calibri"/>
        <family val="2"/>
      </rPr>
      <t xml:space="preserve">Down Payment </t>
    </r>
  </si>
  <si>
    <r>
      <rPr>
        <b/>
        <sz val="10"/>
        <color theme="1"/>
        <rFont val="Calibri"/>
        <family val="2"/>
      </rPr>
      <t xml:space="preserve">4 – </t>
    </r>
    <r>
      <rPr>
        <sz val="10"/>
        <color theme="1"/>
        <rFont val="Calibri"/>
        <family val="2"/>
      </rPr>
      <t>Field Trip</t>
    </r>
  </si>
  <si>
    <r>
      <rPr>
        <b/>
        <sz val="10"/>
        <color theme="1"/>
        <rFont val="Calibri"/>
        <family val="2"/>
      </rPr>
      <t xml:space="preserve">5 – </t>
    </r>
    <r>
      <rPr>
        <sz val="10"/>
        <color theme="1"/>
        <rFont val="Calibri"/>
        <family val="2"/>
      </rPr>
      <t>Meals</t>
    </r>
  </si>
  <si>
    <r>
      <rPr>
        <b/>
        <sz val="10"/>
        <color theme="1"/>
        <rFont val="Calibri"/>
        <family val="2"/>
      </rPr>
      <t xml:space="preserve">6 – </t>
    </r>
    <r>
      <rPr>
        <sz val="10"/>
        <color theme="1"/>
        <rFont val="Calibri"/>
        <family val="2"/>
      </rPr>
      <t>Registration Fees</t>
    </r>
  </si>
  <si>
    <r>
      <rPr>
        <b/>
        <sz val="10"/>
        <color theme="1"/>
        <rFont val="Calibri"/>
        <family val="2"/>
      </rPr>
      <t xml:space="preserve">7 – </t>
    </r>
    <r>
      <rPr>
        <sz val="10"/>
        <color theme="1"/>
        <rFont val="Calibri"/>
        <family val="2"/>
      </rPr>
      <t>Transportation</t>
    </r>
  </si>
  <si>
    <r>
      <rPr>
        <b/>
        <sz val="10"/>
        <color theme="1"/>
        <rFont val="Calibri"/>
        <family val="2"/>
      </rPr>
      <t xml:space="preserve">8 – </t>
    </r>
    <r>
      <rPr>
        <sz val="10"/>
        <color theme="1"/>
        <rFont val="Calibri"/>
        <family val="2"/>
      </rPr>
      <t>Uniforms</t>
    </r>
  </si>
  <si>
    <r>
      <rPr>
        <b/>
        <sz val="10"/>
        <color theme="1"/>
        <rFont val="Calibri"/>
        <family val="2"/>
      </rPr>
      <t xml:space="preserve">9 – </t>
    </r>
    <r>
      <rPr>
        <sz val="10"/>
        <color theme="1"/>
        <rFont val="Calibri"/>
        <family val="2"/>
      </rPr>
      <t>Other*</t>
    </r>
  </si>
  <si>
    <t>Multiple Fees</t>
  </si>
  <si>
    <r>
      <t xml:space="preserve">*Any fees coded as "9 – Other" must be described in the "Child Notes" space provided on the </t>
    </r>
    <r>
      <rPr>
        <i/>
        <sz val="11"/>
        <color theme="1"/>
        <rFont val="Calibri"/>
        <family val="2"/>
        <scheme val="minor"/>
      </rPr>
      <t>Invoice Form</t>
    </r>
    <r>
      <rPr>
        <sz val="11"/>
        <color theme="1"/>
        <rFont val="Calibri"/>
        <family val="2"/>
        <scheme val="minor"/>
      </rPr>
      <t>.</t>
    </r>
  </si>
  <si>
    <r>
      <rPr>
        <b/>
        <i/>
        <sz val="11"/>
        <color theme="1"/>
        <rFont val="Calibri"/>
        <family val="2"/>
        <scheme val="minor"/>
      </rPr>
      <t>Notes:</t>
    </r>
    <r>
      <rPr>
        <sz val="11"/>
        <color theme="1"/>
        <rFont val="Calibri"/>
        <family val="2"/>
        <scheme val="minor"/>
      </rPr>
      <t xml:space="preserve"> </t>
    </r>
    <r>
      <rPr>
        <b/>
        <i/>
        <sz val="11"/>
        <color theme="1"/>
        <rFont val="Calibri"/>
        <family val="2"/>
        <scheme val="minor"/>
      </rPr>
      <t xml:space="preserve">(1) </t>
    </r>
    <r>
      <rPr>
        <i/>
        <sz val="11"/>
        <color theme="1"/>
        <rFont val="Calibri"/>
        <family val="2"/>
        <scheme val="minor"/>
      </rPr>
      <t>Any fee charged to families with scholarships must also be charged in the same amount to families without scholarships who receive the same service.</t>
    </r>
    <r>
      <rPr>
        <b/>
        <i/>
        <sz val="11"/>
        <color theme="1"/>
        <rFont val="Calibri"/>
        <family val="2"/>
        <scheme val="minor"/>
      </rPr>
      <t xml:space="preserve"> 
(2) </t>
    </r>
    <r>
      <rPr>
        <i/>
        <sz val="11"/>
        <color theme="1"/>
        <rFont val="Calibri"/>
        <family val="2"/>
        <scheme val="minor"/>
      </rPr>
      <t>All fees included for payment in invoicing must be allowable under Early Learning Scholarships Program policy. If you have questions, consult the section "Approved Uses of Scholarship Funds: Pathway I" in the most recent version of the State Early Learning Scholarships Policy Manual, or reach out to the AA contact person for additional guidance.</t>
    </r>
  </si>
  <si>
    <r>
      <rPr>
        <b/>
        <sz val="12"/>
        <color theme="1"/>
        <rFont val="Calibri"/>
        <family val="2"/>
        <scheme val="minor"/>
      </rPr>
      <t>H</t>
    </r>
    <r>
      <rPr>
        <sz val="12"/>
        <color theme="1"/>
        <rFont val="Calibri"/>
        <family val="2"/>
        <scheme val="minor"/>
      </rPr>
      <t xml:space="preserve">:  </t>
    </r>
    <r>
      <rPr>
        <b/>
        <sz val="12"/>
        <color theme="1"/>
        <rFont val="Calibri"/>
        <family val="2"/>
        <scheme val="minor"/>
      </rPr>
      <t>Child Care Assistance Program (CCAP) Payment</t>
    </r>
  </si>
  <si>
    <t>Enter the amount that CCAP has paid to the program that applies toward the services provided in the invoice service period.</t>
  </si>
  <si>
    <r>
      <rPr>
        <b/>
        <i/>
        <sz val="11"/>
        <color rgb="FFC00000"/>
        <rFont val="Calibri"/>
        <family val="2"/>
        <scheme val="minor"/>
      </rPr>
      <t xml:space="preserve">Do not </t>
    </r>
    <r>
      <rPr>
        <i/>
        <sz val="11"/>
        <color rgb="FFC00000"/>
        <rFont val="Calibri"/>
        <family val="2"/>
        <scheme val="minor"/>
      </rPr>
      <t xml:space="preserve">include the amount a family pays as their CCAP co-payment in this column. All co-payments are to be included in column </t>
    </r>
    <r>
      <rPr>
        <b/>
        <i/>
        <sz val="11"/>
        <color rgb="FFC00000"/>
        <rFont val="Calibri"/>
        <family val="2"/>
        <scheme val="minor"/>
      </rPr>
      <t>I</t>
    </r>
    <r>
      <rPr>
        <i/>
        <sz val="11"/>
        <color rgb="FFC00000"/>
        <rFont val="Calibri"/>
        <family val="2"/>
        <scheme val="minor"/>
      </rPr>
      <t>.</t>
    </r>
  </si>
  <si>
    <r>
      <rPr>
        <b/>
        <i/>
        <sz val="11"/>
        <color theme="1"/>
        <rFont val="Calibri"/>
        <family val="2"/>
        <scheme val="minor"/>
      </rPr>
      <t>Note:</t>
    </r>
    <r>
      <rPr>
        <sz val="11"/>
        <color theme="1"/>
        <rFont val="Calibri"/>
        <family val="2"/>
        <scheme val="minor"/>
      </rPr>
      <t xml:space="preserve"> </t>
    </r>
    <r>
      <rPr>
        <i/>
        <sz val="11"/>
        <color theme="1"/>
        <rFont val="Calibri"/>
        <family val="2"/>
        <scheme val="minor"/>
      </rPr>
      <t>If a CCAP payment has not yet been received/confirmed, the program may enter the amount provided in the CCAP Authorization.</t>
    </r>
  </si>
  <si>
    <r>
      <t>I</t>
    </r>
    <r>
      <rPr>
        <sz val="12"/>
        <color theme="1"/>
        <rFont val="Calibri"/>
        <family val="2"/>
        <scheme val="minor"/>
      </rPr>
      <t>:</t>
    </r>
    <r>
      <rPr>
        <b/>
        <sz val="12"/>
        <color theme="1"/>
        <rFont val="Calibri"/>
        <family val="2"/>
        <scheme val="minor"/>
      </rPr>
      <t xml:space="preserve">  Other Payment(s) Received </t>
    </r>
  </si>
  <si>
    <t>Enter the total amount of any other payments received and applied toward charges for services for the child in the invoice service period, such as family co-payments/out-of-pocket payments, any discounts on tuition or reductions on fees required for participation, etc.</t>
  </si>
  <si>
    <r>
      <rPr>
        <b/>
        <sz val="11"/>
        <color theme="1"/>
        <rFont val="Calibri"/>
        <family val="2"/>
        <scheme val="minor"/>
      </rPr>
      <t>Head Start programs in partnership with a family child care provider or other child care program:</t>
    </r>
    <r>
      <rPr>
        <sz val="11"/>
        <color theme="1"/>
        <rFont val="Calibri"/>
        <family val="2"/>
        <scheme val="minor"/>
      </rPr>
      <t xml:space="preserve"> If the child is in a Head Start slot and a portion of the tuition and/or fees are being paid for by Child Care Assistance, include the CCAP amount that the program provider has received (or expects to receive) for the invoice service period in the total of "Other Payments Received".  The fee description should be marked as "9 –Other" and explained in the child notes. Reach out to the AA with any questions.</t>
    </r>
  </si>
  <si>
    <r>
      <t>J</t>
    </r>
    <r>
      <rPr>
        <sz val="12"/>
        <color theme="1"/>
        <rFont val="Calibri"/>
        <family val="2"/>
        <scheme val="minor"/>
      </rPr>
      <t>:</t>
    </r>
    <r>
      <rPr>
        <b/>
        <sz val="12"/>
        <color theme="1"/>
        <rFont val="Calibri"/>
        <family val="2"/>
        <scheme val="minor"/>
      </rPr>
      <t xml:space="preserve">   Scholarship Payment Amount Requested </t>
    </r>
  </si>
  <si>
    <t xml:space="preserve">Enter the total amount of payment requested out of the child's scholarship award funds. </t>
  </si>
  <si>
    <r>
      <rPr>
        <i/>
        <sz val="11"/>
        <color theme="1"/>
        <rFont val="Calibri"/>
        <family val="2"/>
        <scheme val="minor"/>
      </rPr>
      <t>Formula:</t>
    </r>
    <r>
      <rPr>
        <b/>
        <i/>
        <sz val="11"/>
        <color theme="1"/>
        <rFont val="Calibri"/>
        <family val="2"/>
        <scheme val="minor"/>
      </rPr>
      <t xml:space="preserve"> J </t>
    </r>
    <r>
      <rPr>
        <i/>
        <sz val="11"/>
        <color theme="1"/>
        <rFont val="Calibri"/>
        <family val="2"/>
        <scheme val="minor"/>
      </rPr>
      <t>=  (</t>
    </r>
    <r>
      <rPr>
        <b/>
        <i/>
        <sz val="11"/>
        <color theme="1"/>
        <rFont val="Calibri"/>
        <family val="2"/>
        <scheme val="minor"/>
      </rPr>
      <t xml:space="preserve">F </t>
    </r>
    <r>
      <rPr>
        <i/>
        <sz val="11"/>
        <color theme="1"/>
        <rFont val="Calibri"/>
        <family val="2"/>
        <scheme val="minor"/>
      </rPr>
      <t xml:space="preserve">+ </t>
    </r>
    <r>
      <rPr>
        <b/>
        <i/>
        <sz val="11"/>
        <color theme="1"/>
        <rFont val="Calibri"/>
        <family val="2"/>
        <scheme val="minor"/>
      </rPr>
      <t>G</t>
    </r>
    <r>
      <rPr>
        <i/>
        <sz val="11"/>
        <color theme="1"/>
        <rFont val="Calibri"/>
        <family val="2"/>
        <scheme val="minor"/>
      </rPr>
      <t>) - (</t>
    </r>
    <r>
      <rPr>
        <b/>
        <i/>
        <sz val="11"/>
        <color theme="1"/>
        <rFont val="Calibri"/>
        <family val="2"/>
        <scheme val="minor"/>
      </rPr>
      <t xml:space="preserve">H </t>
    </r>
    <r>
      <rPr>
        <i/>
        <sz val="11"/>
        <color theme="1"/>
        <rFont val="Calibri"/>
        <family val="2"/>
        <scheme val="minor"/>
      </rPr>
      <t xml:space="preserve">+ </t>
    </r>
    <r>
      <rPr>
        <b/>
        <i/>
        <sz val="11"/>
        <color theme="1"/>
        <rFont val="Calibri"/>
        <family val="2"/>
        <scheme val="minor"/>
      </rPr>
      <t>I</t>
    </r>
    <r>
      <rPr>
        <i/>
        <sz val="11"/>
        <color theme="1"/>
        <rFont val="Calibri"/>
        <family val="2"/>
        <scheme val="minor"/>
      </rPr>
      <t xml:space="preserve">) </t>
    </r>
  </si>
  <si>
    <t>This entry is automatically calculated if using the A Standard/Extended and B version of the Invoice Form in Excel. If using the A Hand Write version, you will use the formula to enter the total amount requested.</t>
  </si>
  <si>
    <t>Early Learning Scholarships Program policy requires that all daily attendance and invoicing records be retained at the site where services are delivered for seven years after the date of service.</t>
  </si>
  <si>
    <t>If you have questions about payment policies or your responsibilities as a participating early childhood program, please refer to the resources on the Early Learning Scholarships Program homepage and/or reach out to the Area Administrator contact.</t>
  </si>
  <si>
    <r>
      <t>Invoice Form</t>
    </r>
    <r>
      <rPr>
        <sz val="16"/>
        <color theme="1"/>
        <rFont val="Calibri"/>
        <family val="2"/>
      </rPr>
      <t xml:space="preserve"> –</t>
    </r>
    <r>
      <rPr>
        <b/>
        <sz val="16"/>
        <color theme="1"/>
        <rFont val="Calibri"/>
        <family val="2"/>
      </rPr>
      <t xml:space="preserve"> Pathway I </t>
    </r>
    <r>
      <rPr>
        <sz val="16"/>
        <color theme="1"/>
        <rFont val="Calibri"/>
        <family val="2"/>
      </rPr>
      <t>–</t>
    </r>
    <r>
      <rPr>
        <b/>
        <sz val="16"/>
        <color theme="1"/>
        <rFont val="Calibri"/>
        <family val="2"/>
      </rPr>
      <t xml:space="preserve"> FY2024 </t>
    </r>
  </si>
  <si>
    <r>
      <t xml:space="preserve">Early childhood education programs serving Early Learning Scholarships – Pathway I award recipient children must submit this invoice for payment of eligible service expenses. Please read the INSTRUCTIONS sheet before completing this form. </t>
    </r>
    <r>
      <rPr>
        <b/>
        <i/>
        <sz val="10"/>
        <color rgb="FFFF0000"/>
        <rFont val="Arial"/>
        <family val="2"/>
      </rPr>
      <t/>
    </r>
  </si>
  <si>
    <t xml:space="preserve">Area Administrator (AA) Contact Information </t>
  </si>
  <si>
    <t>Contact Name:</t>
  </si>
  <si>
    <t>Sandy Scheiber</t>
  </si>
  <si>
    <t>Organization Name:</t>
  </si>
  <si>
    <t>Northland Foundation</t>
  </si>
  <si>
    <t>Mailing Address:</t>
  </si>
  <si>
    <t>202 W Superior St, Ste 800, Duluth MN  55802</t>
  </si>
  <si>
    <t>Contact Phone Number:</t>
  </si>
  <si>
    <t>218-461-9936</t>
  </si>
  <si>
    <t>Email Address:</t>
  </si>
  <si>
    <t>sandy@northlandfdn.org</t>
  </si>
  <si>
    <t>I.  Early Childhood Program Contact Information</t>
  </si>
  <si>
    <t xml:space="preserve"> Program Name:</t>
  </si>
  <si>
    <t>Site Name:</t>
  </si>
  <si>
    <t>Use if invoicing for one site of a multi-site program</t>
  </si>
  <si>
    <t>Program Address:</t>
  </si>
  <si>
    <t>Program Billing  
Address:</t>
  </si>
  <si>
    <t>Required only if different than primary program address provided to left</t>
  </si>
  <si>
    <t xml:space="preserve"> Program Contact Name:</t>
  </si>
  <si>
    <t>Phone:</t>
  </si>
  <si>
    <t>Program Contact Role/Title:</t>
  </si>
  <si>
    <t>Email:</t>
  </si>
  <si>
    <t xml:space="preserve">II.  Invoice Information </t>
  </si>
  <si>
    <t>Service Period:</t>
  </si>
  <si>
    <t>Start of period covered by invoice (MM/DD/YYYY)</t>
  </si>
  <si>
    <t>to</t>
  </si>
  <si>
    <t>End of period covered by invoice (MM/DD/YYYY)</t>
  </si>
  <si>
    <t>Date of Invoice Submission to AA:</t>
  </si>
  <si>
    <r>
      <t xml:space="preserve">Enter </t>
    </r>
    <r>
      <rPr>
        <b/>
        <sz val="9"/>
        <color theme="1"/>
        <rFont val="Calibri"/>
        <family val="2"/>
      </rPr>
      <t>X</t>
    </r>
    <r>
      <rPr>
        <sz val="9"/>
        <color theme="1"/>
        <rFont val="Calibri"/>
        <family val="2"/>
      </rPr>
      <t xml:space="preserve"> if this is a corrected version of a previously submitted invoice for the same period:</t>
    </r>
  </si>
  <si>
    <t xml:space="preserve"> Authorized Individual's Position/Title:</t>
  </si>
  <si>
    <r>
      <rPr>
        <b/>
        <sz val="11"/>
        <color theme="1"/>
        <rFont val="Calibri"/>
        <family val="2"/>
      </rPr>
      <t>Authorized Signature*</t>
    </r>
    <r>
      <rPr>
        <sz val="11"/>
        <color theme="1"/>
        <rFont val="Calibri"/>
        <family val="2"/>
      </rPr>
      <t>:</t>
    </r>
  </si>
  <si>
    <t>Signature Date:</t>
  </si>
  <si>
    <t>By signing this form, you are declaring: the information contained within is accurate, just and true; services were performed as represented; charges for services are official; charges are included only as allowable under Early Learning Scholarships Program policy.
*Please see the Program Participation Agreement for signature and submission requirements.</t>
  </si>
  <si>
    <t>AREA  ADMINSTRATOR  USE  ONLY</t>
  </si>
  <si>
    <t>Date Received:</t>
  </si>
  <si>
    <t>Invoice Tracking Number/Code:</t>
  </si>
  <si>
    <t>X</t>
  </si>
  <si>
    <t>Early Learning Scholarships Invoice Form SFY2024</t>
  </si>
  <si>
    <t>Program/Site:</t>
  </si>
  <si>
    <t>A</t>
  </si>
  <si>
    <t>B</t>
  </si>
  <si>
    <t>C</t>
  </si>
  <si>
    <t>D</t>
  </si>
  <si>
    <t>E</t>
  </si>
  <si>
    <t>F</t>
  </si>
  <si>
    <t>G</t>
  </si>
  <si>
    <t>H</t>
  </si>
  <si>
    <t>I</t>
  </si>
  <si>
    <t>J</t>
  </si>
  <si>
    <t>Absent</t>
  </si>
  <si>
    <t>Child Care</t>
  </si>
  <si>
    <t>Other</t>
  </si>
  <si>
    <t>Scholarship</t>
  </si>
  <si>
    <t>Scheduled</t>
  </si>
  <si>
    <t>Program</t>
  </si>
  <si>
    <t>Closure</t>
  </si>
  <si>
    <t>10 or more</t>
  </si>
  <si>
    <t>Additional</t>
  </si>
  <si>
    <t>Assistance</t>
  </si>
  <si>
    <t>Payment(s)</t>
  </si>
  <si>
    <t>Payment</t>
  </si>
  <si>
    <t>to Attend</t>
  </si>
  <si>
    <t>Holidays</t>
  </si>
  <si>
    <t>Days</t>
  </si>
  <si>
    <t>Consecutive</t>
  </si>
  <si>
    <t>Tuition</t>
  </si>
  <si>
    <t>Fees</t>
  </si>
  <si>
    <t>Received</t>
  </si>
  <si>
    <t>Amount</t>
  </si>
  <si>
    <t>Days?</t>
  </si>
  <si>
    <t>amount charged</t>
  </si>
  <si>
    <t>Refer to</t>
  </si>
  <si>
    <r>
      <t>(</t>
    </r>
    <r>
      <rPr>
        <b/>
        <sz val="10"/>
        <color theme="1"/>
        <rFont val="Calibri"/>
        <family val="2"/>
      </rPr>
      <t>CCAP</t>
    </r>
    <r>
      <rPr>
        <sz val="10"/>
        <color theme="1"/>
        <rFont val="Calibri"/>
        <family val="2"/>
      </rPr>
      <t>)</t>
    </r>
  </si>
  <si>
    <t>non-CCAP</t>
  </si>
  <si>
    <t>Requested</t>
  </si>
  <si>
    <t>Participating Child Information</t>
  </si>
  <si>
    <t>day</t>
  </si>
  <si>
    <t xml:space="preserve">before discounts </t>
  </si>
  <si>
    <t>INSTRUCTIONS</t>
  </si>
  <si>
    <t>payments and</t>
  </si>
  <si>
    <t>count</t>
  </si>
  <si>
    <t>Y/N</t>
  </si>
  <si>
    <t>or payments</t>
  </si>
  <si>
    <t>for fee codes</t>
  </si>
  <si>
    <t>not co-payment</t>
  </si>
  <si>
    <t>applied discounts</t>
  </si>
  <si>
    <t>=</t>
  </si>
  <si>
    <t>(F+G)-(H+I)</t>
  </si>
  <si>
    <t>Y</t>
  </si>
  <si>
    <t xml:space="preserve">First Name: </t>
  </si>
  <si>
    <t>$</t>
  </si>
  <si>
    <t>N</t>
  </si>
  <si>
    <t>Last Name:</t>
  </si>
  <si>
    <t>Birthdate:</t>
  </si>
  <si>
    <r>
      <t xml:space="preserve">      </t>
    </r>
    <r>
      <rPr>
        <sz val="9"/>
        <color theme="0" tint="-0.249977111117893"/>
        <rFont val="Calibri"/>
        <family val="2"/>
      </rPr>
      <t xml:space="preserve">MM </t>
    </r>
    <r>
      <rPr>
        <sz val="9"/>
        <color theme="1"/>
        <rFont val="Calibri"/>
        <family val="2"/>
      </rPr>
      <t xml:space="preserve"> /  </t>
    </r>
    <r>
      <rPr>
        <sz val="9"/>
        <color theme="0" tint="-0.249977111117893"/>
        <rFont val="Calibri"/>
        <family val="2"/>
      </rPr>
      <t xml:space="preserve"> DD</t>
    </r>
    <r>
      <rPr>
        <sz val="9"/>
        <color theme="1"/>
        <rFont val="Calibri"/>
        <family val="2"/>
      </rPr>
      <t xml:space="preserve">  / </t>
    </r>
    <r>
      <rPr>
        <sz val="9"/>
        <color theme="2" tint="-0.249977111117893"/>
        <rFont val="Calibri"/>
        <family val="2"/>
      </rPr>
      <t xml:space="preserve"> </t>
    </r>
    <r>
      <rPr>
        <sz val="9"/>
        <color theme="0" tint="-0.249977111117893"/>
        <rFont val="Calibri"/>
        <family val="2"/>
      </rPr>
      <t>YYYY</t>
    </r>
  </si>
  <si>
    <t>Child Notes:</t>
  </si>
  <si>
    <r>
      <rPr>
        <b/>
        <sz val="9"/>
        <color theme="1"/>
        <rFont val="Calibri"/>
        <family val="2"/>
      </rPr>
      <t>Fee Descriptions:</t>
    </r>
    <r>
      <rPr>
        <sz val="9"/>
        <color theme="1"/>
        <rFont val="Calibri"/>
        <family val="2"/>
      </rPr>
      <t xml:space="preserve">
</t>
    </r>
    <r>
      <rPr>
        <i/>
        <sz val="9"/>
        <color theme="1" tint="0.34998626667073579"/>
        <rFont val="Calibri"/>
        <family val="2"/>
      </rPr>
      <t>For each fee, fill in a box with the code and amount on line to right</t>
    </r>
  </si>
  <si>
    <t xml:space="preserve">Award Date: </t>
  </si>
  <si>
    <r>
      <t xml:space="preserve">     </t>
    </r>
    <r>
      <rPr>
        <sz val="9"/>
        <color theme="0" tint="-0.249977111117893"/>
        <rFont val="Calibri"/>
        <family val="2"/>
      </rPr>
      <t xml:space="preserve"> MM</t>
    </r>
    <r>
      <rPr>
        <sz val="9"/>
        <color theme="1"/>
        <rFont val="Calibri"/>
        <family val="2"/>
      </rPr>
      <t xml:space="preserve">  / </t>
    </r>
    <r>
      <rPr>
        <sz val="9"/>
        <color theme="0" tint="-0.249977111117893"/>
        <rFont val="Calibri"/>
        <family val="2"/>
      </rPr>
      <t xml:space="preserve">  DD</t>
    </r>
    <r>
      <rPr>
        <sz val="9"/>
        <color theme="1"/>
        <rFont val="Calibri"/>
        <family val="2"/>
      </rPr>
      <t xml:space="preserve">  / </t>
    </r>
    <r>
      <rPr>
        <sz val="9"/>
        <color theme="2" tint="-0.249977111117893"/>
        <rFont val="Calibri"/>
        <family val="2"/>
      </rPr>
      <t xml:space="preserve"> </t>
    </r>
    <r>
      <rPr>
        <sz val="9"/>
        <color theme="0" tint="-0.249977111117893"/>
        <rFont val="Calibri"/>
        <family val="2"/>
      </rPr>
      <t>YYYY</t>
    </r>
  </si>
  <si>
    <t>Attendance Start:</t>
  </si>
  <si>
    <t>Final Invoice: Check box if child has left program</t>
  </si>
  <si>
    <r>
      <t xml:space="preserve">             </t>
    </r>
    <r>
      <rPr>
        <sz val="9"/>
        <color theme="0" tint="-0.249977111117893"/>
        <rFont val="Calibri"/>
        <family val="2"/>
      </rPr>
      <t xml:space="preserve"> </t>
    </r>
    <r>
      <rPr>
        <sz val="9"/>
        <color theme="1"/>
        <rFont val="Calibri"/>
        <family val="2"/>
      </rPr>
      <t xml:space="preserve"> /  </t>
    </r>
    <r>
      <rPr>
        <sz val="9"/>
        <color theme="0" tint="-0.249977111117893"/>
        <rFont val="Calibri"/>
        <family val="2"/>
      </rPr>
      <t xml:space="preserve">        </t>
    </r>
    <r>
      <rPr>
        <sz val="9"/>
        <color theme="1"/>
        <rFont val="Calibri"/>
        <family val="2"/>
      </rPr>
      <t xml:space="preserve">  / </t>
    </r>
    <r>
      <rPr>
        <sz val="9"/>
        <color theme="2" tint="-0.249977111117893"/>
        <rFont val="Calibri"/>
        <family val="2"/>
      </rPr>
      <t xml:space="preserve"> </t>
    </r>
    <r>
      <rPr>
        <sz val="9"/>
        <color theme="0" tint="-0.249977111117893"/>
        <rFont val="Calibri"/>
        <family val="2"/>
      </rPr>
      <t xml:space="preserve">       </t>
    </r>
  </si>
  <si>
    <r>
      <rPr>
        <b/>
        <sz val="9"/>
        <color theme="1"/>
        <rFont val="Calibri"/>
        <family val="2"/>
      </rPr>
      <t>Fee Descriptions:</t>
    </r>
    <r>
      <rPr>
        <sz val="9"/>
        <color theme="1"/>
        <rFont val="Calibri"/>
        <family val="2"/>
      </rPr>
      <t xml:space="preserve">
</t>
    </r>
  </si>
  <si>
    <t>Page Total</t>
  </si>
  <si>
    <r>
      <t xml:space="preserve">      </t>
    </r>
    <r>
      <rPr>
        <sz val="9"/>
        <color theme="0" tint="-0.249977111117893"/>
        <rFont val="Calibri"/>
        <family val="2"/>
      </rPr>
      <t xml:space="preserve">       </t>
    </r>
    <r>
      <rPr>
        <sz val="9"/>
        <color theme="1"/>
        <rFont val="Calibri"/>
        <family val="2"/>
      </rPr>
      <t xml:space="preserve"> /  </t>
    </r>
    <r>
      <rPr>
        <sz val="9"/>
        <color theme="0" tint="-0.249977111117893"/>
        <rFont val="Calibri"/>
        <family val="2"/>
      </rPr>
      <t xml:space="preserve">       </t>
    </r>
    <r>
      <rPr>
        <sz val="9"/>
        <color theme="1"/>
        <rFont val="Calibri"/>
        <family val="2"/>
      </rPr>
      <t xml:space="preserve">  / </t>
    </r>
    <r>
      <rPr>
        <sz val="9"/>
        <color theme="2" tint="-0.249977111117893"/>
        <rFont val="Calibri"/>
        <family val="2"/>
      </rPr>
      <t xml:space="preserve"> </t>
    </r>
    <r>
      <rPr>
        <sz val="9"/>
        <color theme="0" tint="-0.249977111117893"/>
        <rFont val="Calibri"/>
        <family val="2"/>
      </rPr>
      <t xml:space="preserve">     </t>
    </r>
  </si>
  <si>
    <t/>
  </si>
  <si>
    <t>GRAND TOTAL of all pages</t>
  </si>
  <si>
    <t xml:space="preserve">           G</t>
  </si>
  <si>
    <t>Program Award Tracking</t>
  </si>
  <si>
    <t>#</t>
  </si>
  <si>
    <t>Child First Name</t>
  </si>
  <si>
    <t>Child Last Name</t>
  </si>
  <si>
    <t>Birthdate</t>
  </si>
  <si>
    <t>Award Date</t>
  </si>
  <si>
    <r>
      <rPr>
        <b/>
        <sz val="11"/>
        <color theme="1"/>
        <rFont val="Calibri"/>
        <family val="2"/>
      </rPr>
      <t xml:space="preserve">Attendance Start Date
</t>
    </r>
    <r>
      <rPr>
        <b/>
        <sz val="10"/>
        <color theme="1"/>
        <rFont val="Calibri"/>
        <family val="2"/>
      </rPr>
      <t xml:space="preserve">
</t>
    </r>
    <r>
      <rPr>
        <sz val="9"/>
        <color theme="2" tint="-0.749992370372631"/>
        <rFont val="Calibri"/>
        <family val="2"/>
      </rPr>
      <t>s</t>
    </r>
    <r>
      <rPr>
        <i/>
        <sz val="9"/>
        <color theme="2" tint="-0.749992370372631"/>
        <rFont val="Calibri"/>
        <family val="2"/>
      </rPr>
      <t>tart of scholarship award use</t>
    </r>
  </si>
  <si>
    <r>
      <rPr>
        <b/>
        <sz val="11"/>
        <color theme="1"/>
        <rFont val="Calibri"/>
        <family val="2"/>
      </rPr>
      <t xml:space="preserve"> Final Invoice
</t>
    </r>
    <r>
      <rPr>
        <sz val="10"/>
        <color theme="1"/>
        <rFont val="Calibri"/>
        <family val="2"/>
      </rPr>
      <t xml:space="preserve">
</t>
    </r>
    <r>
      <rPr>
        <i/>
        <sz val="9"/>
        <color theme="2" tint="-0.749992370372631"/>
        <rFont val="Calibri"/>
        <family val="2"/>
      </rPr>
      <t>select if child has left the program</t>
    </r>
  </si>
  <si>
    <r>
      <rPr>
        <b/>
        <sz val="11"/>
        <color theme="1"/>
        <rFont val="Calibri"/>
        <family val="2"/>
      </rPr>
      <t xml:space="preserve">Scheduled to Attend
</t>
    </r>
    <r>
      <rPr>
        <i/>
        <sz val="9"/>
        <color theme="2" tint="-0.749992370372631"/>
        <rFont val="Calibri"/>
        <family val="2"/>
      </rPr>
      <t>day count</t>
    </r>
  </si>
  <si>
    <r>
      <t xml:space="preserve">Program Holidays
</t>
    </r>
    <r>
      <rPr>
        <i/>
        <sz val="9"/>
        <color theme="2" tint="-0.749992370372631"/>
        <rFont val="Calibri"/>
        <family val="2"/>
      </rPr>
      <t>day count</t>
    </r>
  </si>
  <si>
    <r>
      <t xml:space="preserve"> Closure Days
</t>
    </r>
    <r>
      <rPr>
        <i/>
        <sz val="9"/>
        <color theme="2" tint="-0.749992370372631"/>
        <rFont val="Calibri"/>
        <family val="2"/>
      </rPr>
      <t>day count</t>
    </r>
  </si>
  <si>
    <r>
      <t xml:space="preserve">Absent Days
</t>
    </r>
    <r>
      <rPr>
        <i/>
        <sz val="9"/>
        <color theme="2" tint="-0.749992370372631"/>
        <rFont val="Calibri"/>
        <family val="2"/>
      </rPr>
      <t>day count</t>
    </r>
  </si>
  <si>
    <t>Absent 10 or more Consecutive Days?</t>
  </si>
  <si>
    <r>
      <rPr>
        <b/>
        <sz val="11"/>
        <color theme="1"/>
        <rFont val="Calibri"/>
        <family val="2"/>
      </rPr>
      <t>Program</t>
    </r>
    <r>
      <rPr>
        <sz val="11"/>
        <color theme="1"/>
        <rFont val="Calibri"/>
        <family val="2"/>
      </rPr>
      <t xml:space="preserve"> </t>
    </r>
    <r>
      <rPr>
        <b/>
        <sz val="11"/>
        <color theme="1"/>
        <rFont val="Calibri"/>
        <family val="2"/>
      </rPr>
      <t xml:space="preserve">Tuition
</t>
    </r>
    <r>
      <rPr>
        <i/>
        <sz val="9"/>
        <color theme="2" tint="-0.749992370372631"/>
        <rFont val="Calibri"/>
        <family val="2"/>
      </rPr>
      <t>amount charged before discounts or payments</t>
    </r>
  </si>
  <si>
    <r>
      <rPr>
        <b/>
        <sz val="11"/>
        <color theme="1"/>
        <rFont val="Calibri"/>
        <family val="2"/>
      </rPr>
      <t>Additional</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Amount 1</t>
    </r>
  </si>
  <si>
    <r>
      <rPr>
        <b/>
        <sz val="11"/>
        <color theme="1"/>
        <rFont val="Calibri"/>
        <family val="2"/>
      </rPr>
      <t xml:space="preserve">Additional </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Description 1</t>
    </r>
  </si>
  <si>
    <r>
      <rPr>
        <b/>
        <sz val="11"/>
        <color theme="1"/>
        <rFont val="Calibri"/>
        <family val="2"/>
      </rPr>
      <t>Additional</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Amount 2</t>
    </r>
  </si>
  <si>
    <r>
      <rPr>
        <b/>
        <sz val="11"/>
        <color theme="1"/>
        <rFont val="Calibri"/>
        <family val="2"/>
      </rPr>
      <t xml:space="preserve">Additional </t>
    </r>
    <r>
      <rPr>
        <sz val="11"/>
        <color theme="1"/>
        <rFont val="Calibri"/>
        <family val="2"/>
      </rPr>
      <t xml:space="preserve">
</t>
    </r>
    <r>
      <rPr>
        <b/>
        <sz val="11"/>
        <color theme="1"/>
        <rFont val="Calibri"/>
        <family val="2"/>
      </rPr>
      <t>Fees</t>
    </r>
    <r>
      <rPr>
        <b/>
        <sz val="10"/>
        <color theme="1"/>
        <rFont val="Calibri"/>
        <family val="2"/>
      </rPr>
      <t xml:space="preserve">
</t>
    </r>
    <r>
      <rPr>
        <sz val="10"/>
        <color rgb="FF0033CC"/>
        <rFont val="Calibri"/>
        <family val="2"/>
      </rPr>
      <t>Description 2</t>
    </r>
  </si>
  <si>
    <r>
      <t xml:space="preserve">Child Care Assistance Program </t>
    </r>
    <r>
      <rPr>
        <sz val="9"/>
        <color theme="1"/>
        <rFont val="Calibri"/>
        <family val="2"/>
      </rPr>
      <t xml:space="preserve">
</t>
    </r>
    <r>
      <rPr>
        <sz val="11"/>
        <color theme="1"/>
        <rFont val="Calibri"/>
        <family val="2"/>
      </rPr>
      <t>(</t>
    </r>
    <r>
      <rPr>
        <b/>
        <sz val="11"/>
        <color theme="1"/>
        <rFont val="Calibri"/>
        <family val="2"/>
      </rPr>
      <t>CCAP</t>
    </r>
    <r>
      <rPr>
        <sz val="11"/>
        <color theme="1"/>
        <rFont val="Calibri"/>
        <family val="2"/>
      </rPr>
      <t xml:space="preserve">) </t>
    </r>
    <r>
      <rPr>
        <b/>
        <sz val="11"/>
        <color theme="1"/>
        <rFont val="Calibri"/>
        <family val="2"/>
      </rPr>
      <t xml:space="preserve">Payment
</t>
    </r>
    <r>
      <rPr>
        <i/>
        <sz val="9"/>
        <color theme="2" tint="-0.749992370372631"/>
        <rFont val="Calibri"/>
        <family val="2"/>
      </rPr>
      <t>not co-payment</t>
    </r>
  </si>
  <si>
    <r>
      <t xml:space="preserve">Other Payment Received
</t>
    </r>
    <r>
      <rPr>
        <i/>
        <sz val="9"/>
        <color theme="2" tint="-0.749992370372631"/>
        <rFont val="Calibri"/>
        <family val="2"/>
      </rPr>
      <t>all non-CCAP payments and discounts</t>
    </r>
  </si>
  <si>
    <r>
      <rPr>
        <sz val="10"/>
        <color theme="1"/>
        <rFont val="Calibri"/>
        <family val="2"/>
      </rPr>
      <t>Scholarship Payment</t>
    </r>
    <r>
      <rPr>
        <sz val="11"/>
        <color theme="1"/>
        <rFont val="Calibri"/>
        <family val="2"/>
      </rPr>
      <t xml:space="preserve">
</t>
    </r>
    <r>
      <rPr>
        <b/>
        <sz val="11"/>
        <color theme="1"/>
        <rFont val="Calibri"/>
        <family val="2"/>
      </rPr>
      <t>Amount Requested</t>
    </r>
    <r>
      <rPr>
        <sz val="11"/>
        <color theme="1"/>
        <rFont val="Calibri"/>
        <family val="2"/>
      </rPr>
      <t xml:space="preserve"> 
</t>
    </r>
    <r>
      <rPr>
        <sz val="11"/>
        <color theme="2" tint="-0.499984740745262"/>
        <rFont val="Calibri"/>
        <family val="2"/>
      </rPr>
      <t>=</t>
    </r>
    <r>
      <rPr>
        <i/>
        <sz val="9"/>
        <color theme="2" tint="-0.749992370372631"/>
        <rFont val="Calibri"/>
        <family val="2"/>
      </rPr>
      <t>(F+G)-(H+I)</t>
    </r>
  </si>
  <si>
    <r>
      <rPr>
        <b/>
        <sz val="11"/>
        <color theme="1"/>
        <rFont val="Calibri"/>
        <family val="2"/>
      </rPr>
      <t>Award 
Starting 
Balance</t>
    </r>
    <r>
      <rPr>
        <b/>
        <sz val="10"/>
        <color theme="1"/>
        <rFont val="Calibri"/>
        <family val="2"/>
      </rPr>
      <t xml:space="preserve">
</t>
    </r>
    <r>
      <rPr>
        <i/>
        <sz val="9"/>
        <color theme="2" tint="-0.749992370372631"/>
        <rFont val="Calibri"/>
        <family val="2"/>
      </rPr>
      <t>Balance prior to 
this invoice</t>
    </r>
  </si>
  <si>
    <r>
      <rPr>
        <b/>
        <sz val="11"/>
        <color theme="1"/>
        <rFont val="Calibri"/>
        <family val="2"/>
      </rPr>
      <t>Award
Ending
Balance</t>
    </r>
    <r>
      <rPr>
        <b/>
        <sz val="8"/>
        <color theme="1"/>
        <rFont val="Calibri"/>
        <family val="2"/>
      </rPr>
      <t xml:space="preserve">
</t>
    </r>
    <r>
      <rPr>
        <i/>
        <sz val="9"/>
        <color theme="2" tint="-0.749992370372631"/>
        <rFont val="Calibri"/>
        <family val="2"/>
      </rPr>
      <t>Award Starting 
Balance - J</t>
    </r>
  </si>
  <si>
    <t>Child Notes</t>
  </si>
  <si>
    <t>–</t>
  </si>
  <si>
    <t>TOTALS:</t>
  </si>
  <si>
    <t>No</t>
  </si>
  <si>
    <t>Final Invoice</t>
  </si>
  <si>
    <t>Yes</t>
  </si>
  <si>
    <t>Invoicing Notes</t>
  </si>
  <si>
    <r>
      <t xml:space="preserve">Program Notes </t>
    </r>
    <r>
      <rPr>
        <i/>
        <sz val="11"/>
        <color theme="1"/>
        <rFont val="Calibri"/>
        <family val="2"/>
        <scheme val="minor"/>
      </rPr>
      <t>to Area Administrator</t>
    </r>
  </si>
  <si>
    <t>Area Administrator Use Only</t>
  </si>
  <si>
    <r>
      <t xml:space="preserve"> </t>
    </r>
    <r>
      <rPr>
        <b/>
        <sz val="14"/>
        <color theme="1"/>
        <rFont val="Calibri"/>
        <family val="2"/>
        <scheme val="minor"/>
      </rPr>
      <t>SFY 2024</t>
    </r>
    <r>
      <rPr>
        <b/>
        <sz val="12"/>
        <color theme="1"/>
        <rFont val="Calibri"/>
        <family val="2"/>
        <scheme val="minor"/>
      </rPr>
      <t xml:space="preserve">  Bi-Weekly Service Periods</t>
    </r>
  </si>
  <si>
    <r>
      <rPr>
        <b/>
        <sz val="12"/>
        <color theme="1"/>
        <rFont val="Calibri"/>
        <family val="2"/>
        <scheme val="minor"/>
      </rPr>
      <t xml:space="preserve">2023 </t>
    </r>
    <r>
      <rPr>
        <b/>
        <sz val="11"/>
        <color theme="1"/>
        <rFont val="Calibri"/>
        <family val="2"/>
        <scheme val="minor"/>
      </rPr>
      <t xml:space="preserve"> Bi-Weekly Service Period Calendar</t>
    </r>
  </si>
  <si>
    <r>
      <rPr>
        <b/>
        <sz val="12"/>
        <color theme="1"/>
        <rFont val="Calibri"/>
        <family val="2"/>
        <scheme val="minor"/>
      </rPr>
      <t xml:space="preserve">2024 </t>
    </r>
    <r>
      <rPr>
        <b/>
        <sz val="11"/>
        <color theme="1"/>
        <rFont val="Calibri"/>
        <family val="2"/>
        <scheme val="minor"/>
      </rPr>
      <t xml:space="preserve"> Bi-Weekly Service Period  Calendar</t>
    </r>
  </si>
  <si>
    <t>July 1, 2023- June 30, 2024*</t>
  </si>
  <si>
    <t>Aligned with Child Care Assistance Program</t>
  </si>
  <si>
    <t>06/26/2023 - 07/09/2023</t>
  </si>
  <si>
    <t>Su</t>
  </si>
  <si>
    <t>M</t>
  </si>
  <si>
    <t>Tu</t>
  </si>
  <si>
    <t>W</t>
  </si>
  <si>
    <t>Th</t>
  </si>
  <si>
    <t>Sa</t>
  </si>
  <si>
    <t>07/10/2023 - 07/23/2023</t>
  </si>
  <si>
    <t>JULY</t>
  </si>
  <si>
    <t>JANUARY</t>
  </si>
  <si>
    <t>07/24/2023 - 08/06/2023</t>
  </si>
  <si>
    <t>08/07/2023 - 08/20/2023</t>
  </si>
  <si>
    <t>08/21/2023 - 09/03/2023</t>
  </si>
  <si>
    <t>09/04/2023 - 09/17/2023</t>
  </si>
  <si>
    <t>09/18/2023 - 10/01/2023</t>
  </si>
  <si>
    <t>10/02/2023 - 10/15/2023</t>
  </si>
  <si>
    <t>10/16/2023 - 10/29/2023</t>
  </si>
  <si>
    <t>AUGUST</t>
  </si>
  <si>
    <t>FEBRUARY</t>
  </si>
  <si>
    <t>10/30/2023 - 11/12/2023</t>
  </si>
  <si>
    <t>11/13/2023 - 11/26/2023</t>
  </si>
  <si>
    <t>11/27/2023 - 12/10/2023</t>
  </si>
  <si>
    <t>12/11/2023 - 12/24/2023</t>
  </si>
  <si>
    <t>12/25/2023 - 01/07/2024</t>
  </si>
  <si>
    <t>01/08/2024 - 01/21/2024</t>
  </si>
  <si>
    <t>SEPTEMBER</t>
  </si>
  <si>
    <t>MARCH</t>
  </si>
  <si>
    <t>01/22/2024 - 02/04/2024</t>
  </si>
  <si>
    <t>02/05/2024 - 02/18/2024</t>
  </si>
  <si>
    <t>02/19/2024 - 03/03/2024</t>
  </si>
  <si>
    <t>03/04/2024 - 03/17/2024</t>
  </si>
  <si>
    <t>03/18/2024 - 03/31/2024</t>
  </si>
  <si>
    <t>04/01/2024 - 04/14/2024</t>
  </si>
  <si>
    <t>OCTOBER</t>
  </si>
  <si>
    <t>04/15/2024 - 04/28/2024</t>
  </si>
  <si>
    <t>APRIL</t>
  </si>
  <si>
    <t>04/29/2024 - 05/12/2024</t>
  </si>
  <si>
    <t>05/13/2024 - 05/26/2024</t>
  </si>
  <si>
    <t>05/27/2024 - 06/09/2024</t>
  </si>
  <si>
    <t>06/10/2024 - 06/23/2024</t>
  </si>
  <si>
    <t>06/24/2024 - 07/07/2024</t>
  </si>
  <si>
    <t>NOVEMBER</t>
  </si>
  <si>
    <t>MAY</t>
  </si>
  <si>
    <t>*Please note: The first and last service period listed contain service dates that cross state fiscal years.
There is no impact on invoicing.</t>
  </si>
  <si>
    <t>DECEMBER</t>
  </si>
  <si>
    <t xml:space="preserve">JUNE </t>
  </si>
  <si>
    <t>KEY</t>
  </si>
  <si>
    <r>
      <rPr>
        <b/>
        <sz val="10"/>
        <color theme="1"/>
        <rFont val="Calibri"/>
        <family val="2"/>
        <scheme val="minor"/>
      </rPr>
      <t>Begin Date</t>
    </r>
    <r>
      <rPr>
        <sz val="10"/>
        <color theme="1"/>
        <rFont val="Calibri"/>
        <family val="2"/>
        <scheme val="minor"/>
      </rPr>
      <t xml:space="preserve"> of Bi-Weekly Service Period</t>
    </r>
  </si>
  <si>
    <r>
      <rPr>
        <b/>
        <sz val="10"/>
        <color theme="1"/>
        <rFont val="Calibri"/>
        <family val="2"/>
        <scheme val="minor"/>
      </rPr>
      <t>End Date</t>
    </r>
    <r>
      <rPr>
        <sz val="10"/>
        <color theme="1"/>
        <rFont val="Calibri"/>
        <family val="2"/>
        <scheme val="minor"/>
      </rPr>
      <t xml:space="preserve"> of Bi-Weekly Service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</si>
</sst>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quot;$&quot;#,##0.00"/>
    <numFmt numFmtId="165" formatCode="m/d/yy;@"/>
    <numFmt numFmtId="166" formatCode="mm/dd/yy;@"/>
    <numFmt numFmtId="167" formatCode="m/d;@"/>
  </numFmts>
  <fonts count="87">
    <font>
      <sz val="11"/>
      <color theme="1"/>
      <name val="Calibri"/>
      <family val="2"/>
      <scheme val="minor"/>
    </font>
    <font>
      <b/>
      <i/>
      <sz val="10"/>
      <color rgb="FFFF0000"/>
      <name val="Arial"/>
      <family val="2"/>
    </font>
    <font>
      <b/>
      <sz val="11"/>
      <color theme="1"/>
      <name val="Calibri"/>
      <family val="2"/>
    </font>
    <font>
      <sz val="10"/>
      <color theme="1"/>
      <name val="Calibri"/>
      <family val="2"/>
    </font>
    <font>
      <b/>
      <i/>
      <sz val="10"/>
      <color rgb="FFC00000"/>
      <name val="Calibri"/>
      <family val="2"/>
    </font>
    <font>
      <b/>
      <sz val="9"/>
      <color theme="1"/>
      <name val="Calibri"/>
      <family val="2"/>
    </font>
    <font>
      <sz val="9"/>
      <color theme="1"/>
      <name val="Calibri"/>
      <family val="2"/>
    </font>
    <font>
      <sz val="11"/>
      <color theme="1"/>
      <name val="Calibri"/>
      <family val="2"/>
    </font>
    <font>
      <b/>
      <sz val="14"/>
      <color theme="0"/>
      <name val="Calibri"/>
      <family val="2"/>
    </font>
    <font>
      <b/>
      <sz val="11"/>
      <name val="Calibri"/>
      <family val="2"/>
    </font>
    <font>
      <sz val="11"/>
      <color theme="0"/>
      <name val="Calibri"/>
      <family val="2"/>
    </font>
    <font>
      <b/>
      <sz val="11"/>
      <color theme="0"/>
      <name val="Calibri"/>
      <family val="2"/>
    </font>
    <font>
      <b/>
      <sz val="14"/>
      <color theme="1"/>
      <name val="Calibri"/>
      <family val="2"/>
    </font>
    <font>
      <sz val="14"/>
      <color theme="1"/>
      <name val="Calibri"/>
      <family val="2"/>
    </font>
    <font>
      <i/>
      <sz val="9"/>
      <color theme="1"/>
      <name val="Calibri"/>
      <family val="2"/>
    </font>
    <font>
      <b/>
      <sz val="10"/>
      <color theme="1"/>
      <name val="Calibri"/>
      <family val="2"/>
    </font>
    <font>
      <b/>
      <sz val="16"/>
      <color theme="1"/>
      <name val="Calibri"/>
      <family val="2"/>
    </font>
    <font>
      <b/>
      <sz val="11"/>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2"/>
      <color theme="1"/>
      <name val="Calibri"/>
      <family val="2"/>
      <scheme val="minor"/>
    </font>
    <font>
      <i/>
      <sz val="11"/>
      <color theme="1"/>
      <name val="Calibri"/>
      <family val="2"/>
      <scheme val="minor"/>
    </font>
    <font>
      <u/>
      <sz val="11"/>
      <color theme="10"/>
      <name val="Calibri"/>
      <family val="2"/>
      <scheme val="minor"/>
    </font>
    <font>
      <sz val="11"/>
      <color rgb="FF0033CC"/>
      <name val="Calibri"/>
      <family val="2"/>
      <scheme val="minor"/>
    </font>
    <font>
      <b/>
      <i/>
      <sz val="12"/>
      <color theme="1"/>
      <name val="Calibri"/>
      <family val="2"/>
      <scheme val="minor"/>
    </font>
    <font>
      <sz val="12"/>
      <color theme="1"/>
      <name val="Calibri"/>
      <family val="2"/>
    </font>
    <font>
      <sz val="10"/>
      <color rgb="FF0033CC"/>
      <name val="Calibri"/>
      <family val="2"/>
    </font>
    <font>
      <u/>
      <sz val="11"/>
      <color theme="1"/>
      <name val="Calibri"/>
      <family val="2"/>
    </font>
    <font>
      <b/>
      <i/>
      <sz val="11"/>
      <color theme="1"/>
      <name val="Calibri"/>
      <family val="2"/>
      <scheme val="minor"/>
    </font>
    <font>
      <sz val="12"/>
      <color rgb="FFC00000"/>
      <name val="Calibri"/>
      <family val="2"/>
      <scheme val="minor"/>
    </font>
    <font>
      <b/>
      <sz val="13"/>
      <color theme="1"/>
      <name val="Calibri"/>
      <family val="2"/>
      <scheme val="minor"/>
    </font>
    <font>
      <i/>
      <sz val="12"/>
      <color theme="1"/>
      <name val="Calibri"/>
      <family val="2"/>
      <scheme val="minor"/>
    </font>
    <font>
      <i/>
      <sz val="11"/>
      <color rgb="FFC00000"/>
      <name val="Calibri"/>
      <family val="2"/>
      <scheme val="minor"/>
    </font>
    <font>
      <b/>
      <i/>
      <sz val="11"/>
      <color rgb="FFC00000"/>
      <name val="Calibri"/>
      <family val="2"/>
      <scheme val="minor"/>
    </font>
    <font>
      <b/>
      <sz val="11"/>
      <color rgb="FFC00000"/>
      <name val="Calibri"/>
      <family val="2"/>
      <scheme val="minor"/>
    </font>
    <font>
      <sz val="11"/>
      <color theme="1"/>
      <name val="Calibri"/>
      <family val="2"/>
      <scheme val="minor"/>
    </font>
    <font>
      <b/>
      <sz val="12"/>
      <color rgb="FF0033CC"/>
      <name val="Calibri"/>
      <family val="2"/>
      <scheme val="minor"/>
    </font>
    <font>
      <i/>
      <sz val="13"/>
      <color theme="1"/>
      <name val="Calibri"/>
      <family val="2"/>
    </font>
    <font>
      <b/>
      <sz val="13"/>
      <color theme="1"/>
      <name val="Calibri"/>
      <family val="2"/>
    </font>
    <font>
      <sz val="13"/>
      <color theme="1"/>
      <name val="Calibri"/>
      <family val="2"/>
      <scheme val="minor"/>
    </font>
    <font>
      <sz val="13"/>
      <color theme="1"/>
      <name val="Calibri"/>
      <family val="2"/>
    </font>
    <font>
      <i/>
      <sz val="11"/>
      <color rgb="FF0033CC"/>
      <name val="Calibri"/>
      <family val="2"/>
      <scheme val="minor"/>
    </font>
    <font>
      <i/>
      <sz val="10"/>
      <color theme="1"/>
      <name val="Calibri"/>
      <family val="2"/>
    </font>
    <font>
      <sz val="9"/>
      <color theme="2" tint="-0.249977111117893"/>
      <name val="Calibri"/>
      <family val="2"/>
    </font>
    <font>
      <i/>
      <sz val="11"/>
      <color theme="1"/>
      <name val="Calibri"/>
      <family val="2"/>
    </font>
    <font>
      <sz val="9"/>
      <color theme="0" tint="-0.249977111117893"/>
      <name val="Calibri"/>
      <family val="2"/>
    </font>
    <font>
      <sz val="16"/>
      <color theme="1"/>
      <name val="Calibri"/>
      <family val="2"/>
    </font>
    <font>
      <i/>
      <sz val="9"/>
      <color rgb="FFC00000"/>
      <name val="Calibri"/>
      <family val="2"/>
    </font>
    <font>
      <b/>
      <i/>
      <sz val="11"/>
      <color theme="1"/>
      <name val="Calibri"/>
      <family val="2"/>
    </font>
    <font>
      <b/>
      <sz val="10"/>
      <color theme="0"/>
      <name val="Calibri"/>
      <family val="2"/>
    </font>
    <font>
      <sz val="9"/>
      <color theme="0"/>
      <name val="Calibri"/>
      <family val="2"/>
    </font>
    <font>
      <sz val="12"/>
      <color rgb="FF0033CC"/>
      <name val="Calibri"/>
      <family val="2"/>
      <scheme val="minor"/>
    </font>
    <font>
      <i/>
      <sz val="10"/>
      <color theme="0" tint="-0.34998626667073579"/>
      <name val="Calibri"/>
      <family val="2"/>
      <scheme val="minor"/>
    </font>
    <font>
      <b/>
      <i/>
      <sz val="9"/>
      <color theme="0" tint="-0.499984740745262"/>
      <name val="Calibri"/>
      <family val="2"/>
      <scheme val="minor"/>
    </font>
    <font>
      <i/>
      <sz val="9"/>
      <color theme="0" tint="-0.499984740745262"/>
      <name val="Calibri"/>
      <family val="2"/>
      <scheme val="minor"/>
    </font>
    <font>
      <sz val="9"/>
      <color rgb="FF7030A0"/>
      <name val="Calibri"/>
      <family val="2"/>
    </font>
    <font>
      <sz val="11"/>
      <color rgb="FF7030A0"/>
      <name val="Calibri"/>
      <family val="2"/>
      <scheme val="minor"/>
    </font>
    <font>
      <sz val="9"/>
      <color rgb="FF0033CC"/>
      <name val="Calibri"/>
      <family val="2"/>
    </font>
    <font>
      <b/>
      <sz val="9.5"/>
      <color theme="1"/>
      <name val="Calibri"/>
      <family val="2"/>
    </font>
    <font>
      <i/>
      <sz val="9"/>
      <color theme="1" tint="0.34998626667073579"/>
      <name val="Calibri"/>
      <family val="2"/>
    </font>
    <font>
      <sz val="9"/>
      <color theme="1" tint="0.34998626667073579"/>
      <name val="Calibri"/>
      <family val="2"/>
    </font>
    <font>
      <b/>
      <sz val="12"/>
      <color theme="0"/>
      <name val="Calibri"/>
      <family val="2"/>
    </font>
    <font>
      <b/>
      <sz val="12"/>
      <color theme="1"/>
      <name val="Calibri"/>
      <family val="2"/>
    </font>
    <font>
      <b/>
      <sz val="8"/>
      <color theme="1"/>
      <name val="Calibri"/>
      <family val="2"/>
    </font>
    <font>
      <b/>
      <i/>
      <sz val="9"/>
      <color theme="0"/>
      <name val="Calibri"/>
      <family val="2"/>
    </font>
    <font>
      <sz val="11.5"/>
      <color theme="1"/>
      <name val="Calibri"/>
      <family val="2"/>
    </font>
    <font>
      <b/>
      <i/>
      <sz val="11.5"/>
      <color rgb="FFC00000"/>
      <name val="Calibri"/>
      <family val="2"/>
    </font>
    <font>
      <i/>
      <sz val="9"/>
      <color theme="2" tint="-0.749992370372631"/>
      <name val="Calibri"/>
      <family val="2"/>
    </font>
    <font>
      <sz val="9"/>
      <color theme="2" tint="-0.749992370372631"/>
      <name val="Calibri"/>
      <family val="2"/>
    </font>
    <font>
      <b/>
      <sz val="14"/>
      <color theme="0"/>
      <name val="Calibri"/>
      <family val="2"/>
      <scheme val="minor"/>
    </font>
    <font>
      <b/>
      <sz val="13"/>
      <color theme="0"/>
      <name val="Calibri"/>
      <family val="2"/>
      <scheme val="minor"/>
    </font>
    <font>
      <sz val="11"/>
      <color rgb="FFCC0099"/>
      <name val="Calibri"/>
      <family val="2"/>
      <scheme val="minor"/>
    </font>
    <font>
      <sz val="9"/>
      <color rgb="FFCC0099"/>
      <name val="Calibri"/>
      <family val="2"/>
    </font>
    <font>
      <sz val="11"/>
      <color rgb="FFCC0099"/>
      <name val="Calibri"/>
      <family val="2"/>
    </font>
    <font>
      <sz val="11"/>
      <color rgb="FF0033CC"/>
      <name val="Calibri"/>
      <family val="2"/>
    </font>
    <font>
      <sz val="11"/>
      <color theme="2" tint="-0.499984740745262"/>
      <name val="Calibri"/>
      <family val="2"/>
    </font>
    <font>
      <b/>
      <sz val="11"/>
      <color theme="0" tint="-0.14999847407452621"/>
      <name val="Calibri"/>
      <family val="2"/>
      <scheme val="minor"/>
    </font>
    <font>
      <sz val="9"/>
      <color theme="2" tint="-0.499984740745262"/>
      <name val="Calibri"/>
      <family val="2"/>
    </font>
    <font>
      <sz val="10"/>
      <color rgb="FF0033CC"/>
      <name val="Calibri"/>
      <family val="2"/>
      <scheme val="minor"/>
    </font>
    <font>
      <sz val="9"/>
      <name val="Calibri"/>
      <family val="2"/>
    </font>
    <font>
      <sz val="11"/>
      <name val="Calibri"/>
      <family val="2"/>
    </font>
    <font>
      <i/>
      <sz val="11"/>
      <name val="Calibri"/>
      <family val="2"/>
      <scheme val="minor"/>
    </font>
    <font>
      <sz val="11"/>
      <color rgb="FF9933FF"/>
      <name val="Calibri"/>
      <family val="2"/>
      <scheme val="minor"/>
    </font>
    <font>
      <sz val="10"/>
      <color rgb="FF9933FF"/>
      <name val="Calibri"/>
      <family val="2"/>
      <scheme val="minor"/>
    </font>
  </fonts>
  <fills count="1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FF00"/>
        <bgColor indexed="64"/>
      </patternFill>
    </fill>
    <fill>
      <patternFill patternType="solid">
        <fgColor rgb="FFE4E4E4"/>
        <bgColor indexed="64"/>
      </patternFill>
    </fill>
    <fill>
      <patternFill patternType="solid">
        <fgColor rgb="FFDEDEDE"/>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FFBD"/>
        <bgColor indexed="64"/>
      </patternFill>
    </fill>
    <fill>
      <patternFill patternType="solid">
        <fgColor theme="6" tint="0.59999389629810485"/>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dotted">
        <color indexed="64"/>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medium">
        <color indexed="64"/>
      </left>
      <right/>
      <top style="thin">
        <color indexed="64"/>
      </top>
      <bottom style="thin">
        <color indexed="64"/>
      </bottom>
      <diagonal/>
    </border>
    <border>
      <left/>
      <right style="medium">
        <color indexed="64"/>
      </right>
      <top style="medium">
        <color theme="1"/>
      </top>
      <bottom style="medium">
        <color theme="1"/>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n">
        <color theme="2" tint="-0.49998474074526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indexed="64"/>
      </right>
      <top style="medium">
        <color theme="1"/>
      </top>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2" tint="-0.749961851863155"/>
      </left>
      <right/>
      <top style="thin">
        <color theme="2" tint="-0.749961851863155"/>
      </top>
      <bottom/>
      <diagonal/>
    </border>
    <border>
      <left/>
      <right/>
      <top style="thin">
        <color theme="2" tint="-0.749961851863155"/>
      </top>
      <bottom/>
      <diagonal/>
    </border>
    <border>
      <left/>
      <right style="thin">
        <color theme="2" tint="-0.749961851863155"/>
      </right>
      <top style="thin">
        <color theme="2" tint="-0.749961851863155"/>
      </top>
      <bottom/>
      <diagonal/>
    </border>
    <border>
      <left style="thin">
        <color theme="2" tint="-0.749961851863155"/>
      </left>
      <right/>
      <top/>
      <bottom/>
      <diagonal/>
    </border>
    <border>
      <left/>
      <right style="thin">
        <color theme="2" tint="-0.749961851863155"/>
      </right>
      <top/>
      <bottom/>
      <diagonal/>
    </border>
    <border>
      <left style="thin">
        <color theme="2" tint="-0.749961851863155"/>
      </left>
      <right/>
      <top/>
      <bottom style="thin">
        <color theme="2" tint="-0.749961851863155"/>
      </bottom>
      <diagonal/>
    </border>
    <border>
      <left/>
      <right/>
      <top/>
      <bottom style="thin">
        <color theme="2" tint="-0.749961851863155"/>
      </bottom>
      <diagonal/>
    </border>
    <border>
      <left/>
      <right style="thin">
        <color theme="2" tint="-0.749961851863155"/>
      </right>
      <top/>
      <bottom style="thin">
        <color theme="2" tint="-0.749961851863155"/>
      </bottom>
      <diagonal/>
    </border>
    <border>
      <left style="thin">
        <color indexed="64"/>
      </left>
      <right/>
      <top style="thick">
        <color indexed="64"/>
      </top>
      <bottom/>
      <diagonal/>
    </border>
    <border>
      <left/>
      <right/>
      <top/>
      <bottom style="medium">
        <color theme="1"/>
      </bottom>
      <diagonal/>
    </border>
    <border>
      <left style="medium">
        <color theme="1"/>
      </left>
      <right/>
      <top/>
      <bottom style="medium">
        <color theme="1"/>
      </bottom>
      <diagonal/>
    </border>
    <border>
      <left/>
      <right style="medium">
        <color indexed="64"/>
      </right>
      <top/>
      <bottom style="medium">
        <color theme="1"/>
      </bottom>
      <diagonal/>
    </border>
    <border>
      <left/>
      <right style="thin">
        <color theme="1"/>
      </right>
      <top/>
      <bottom/>
      <diagonal/>
    </border>
    <border>
      <left style="thin">
        <color indexed="64"/>
      </left>
      <right style="thin">
        <color indexed="64"/>
      </right>
      <top style="dotted">
        <color indexed="64"/>
      </top>
      <bottom style="dotted">
        <color indexed="64"/>
      </bottom>
      <diagonal/>
    </border>
    <border>
      <left style="thin">
        <color theme="1"/>
      </left>
      <right style="thin">
        <color theme="1"/>
      </right>
      <top style="medium">
        <color theme="1"/>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theme="1"/>
      </left>
      <right style="thin">
        <color theme="1"/>
      </right>
      <top style="thin">
        <color theme="1"/>
      </top>
      <bottom style="thick">
        <color theme="1"/>
      </bottom>
      <diagonal/>
    </border>
    <border>
      <left style="thin">
        <color theme="1"/>
      </left>
      <right style="thin">
        <color theme="1"/>
      </right>
      <top/>
      <bottom style="thin">
        <color theme="1"/>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theme="2" tint="-0.499984740745262"/>
      </left>
      <right/>
      <top/>
      <bottom/>
      <diagonal/>
    </border>
    <border>
      <left/>
      <right style="thin">
        <color theme="2" tint="-0.499984740745262"/>
      </right>
      <top style="thin">
        <color indexed="64"/>
      </top>
      <bottom/>
      <diagonal/>
    </border>
    <border>
      <left/>
      <right style="thin">
        <color theme="2" tint="-0.499984740745262"/>
      </right>
      <top/>
      <bottom/>
      <diagonal/>
    </border>
    <border>
      <left style="thin">
        <color indexed="64"/>
      </left>
      <right/>
      <top/>
      <bottom style="medium">
        <color indexed="64"/>
      </bottom>
      <diagonal/>
    </border>
    <border>
      <left/>
      <right/>
      <top/>
      <bottom style="medium">
        <color indexed="64"/>
      </bottom>
      <diagonal/>
    </border>
    <border>
      <left/>
      <right style="thin">
        <color theme="2" tint="-0.499984740745262"/>
      </right>
      <top/>
      <bottom style="medium">
        <color indexed="64"/>
      </bottom>
      <diagonal/>
    </border>
    <border>
      <left style="thin">
        <color theme="2" tint="-0.499984740745262"/>
      </left>
      <right/>
      <top/>
      <bottom style="medium">
        <color theme="1"/>
      </bottom>
      <diagonal/>
    </border>
    <border>
      <left style="thin">
        <color indexed="64"/>
      </left>
      <right/>
      <top/>
      <bottom style="thin">
        <color theme="1"/>
      </bottom>
      <diagonal/>
    </border>
    <border>
      <left/>
      <right style="thin">
        <color indexed="64"/>
      </right>
      <top/>
      <bottom style="thin">
        <color theme="1"/>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style="medium">
        <color theme="2" tint="-0.499984740745262"/>
      </right>
      <top style="medium">
        <color theme="2" tint="-0.499984740745262"/>
      </top>
      <bottom style="medium">
        <color theme="1"/>
      </bottom>
      <diagonal/>
    </border>
    <border>
      <left style="medium">
        <color theme="1" tint="0.34998626667073579"/>
      </left>
      <right style="medium">
        <color theme="2" tint="-0.499984740745262"/>
      </right>
      <top style="medium">
        <color theme="2" tint="-0.499984740745262"/>
      </top>
      <bottom style="medium">
        <color theme="2" tint="-0.499984740745262"/>
      </bottom>
      <diagonal/>
    </border>
    <border>
      <left style="thin">
        <color theme="1"/>
      </left>
      <right style="thin">
        <color theme="1"/>
      </right>
      <top/>
      <bottom style="thick">
        <color indexed="64"/>
      </bottom>
      <diagonal/>
    </border>
    <border>
      <left style="thin">
        <color theme="1"/>
      </left>
      <right style="thin">
        <color theme="1"/>
      </right>
      <top/>
      <bottom/>
      <diagonal/>
    </border>
    <border>
      <left/>
      <right style="thin">
        <color theme="1"/>
      </right>
      <top/>
      <bottom style="thick">
        <color indexed="64"/>
      </bottom>
      <diagonal/>
    </border>
    <border>
      <left style="medium">
        <color auto="1"/>
      </left>
      <right style="medium">
        <color auto="1"/>
      </right>
      <top style="medium">
        <color auto="1"/>
      </top>
      <bottom style="thick">
        <color indexed="64"/>
      </bottom>
      <diagonal/>
    </border>
    <border>
      <left style="medium">
        <color auto="1"/>
      </left>
      <right style="thin">
        <color indexed="64"/>
      </right>
      <top/>
      <bottom style="thick">
        <color indexed="64"/>
      </bottom>
      <diagonal/>
    </border>
    <border>
      <left/>
      <right style="thin">
        <color theme="2" tint="-0.499984740745262"/>
      </right>
      <top/>
      <bottom style="thick">
        <color indexed="64"/>
      </bottom>
      <diagonal/>
    </border>
    <border>
      <left style="thin">
        <color theme="2" tint="-0.499984740745262"/>
      </left>
      <right/>
      <top/>
      <bottom style="thick">
        <color indexed="64"/>
      </bottom>
      <diagonal/>
    </border>
    <border>
      <left style="medium">
        <color theme="2" tint="-0.499984740745262"/>
      </left>
      <right style="medium">
        <color theme="2" tint="-0.499984740745262"/>
      </right>
      <top style="medium">
        <color theme="2" tint="-0.499984740745262"/>
      </top>
      <bottom style="thick">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double">
        <color indexed="64"/>
      </left>
      <right/>
      <top style="thick">
        <color indexed="64"/>
      </top>
      <bottom/>
      <diagonal/>
    </border>
    <border>
      <left style="double">
        <color indexed="64"/>
      </left>
      <right/>
      <top/>
      <bottom style="double">
        <color indexed="64"/>
      </bottom>
      <diagonal/>
    </border>
    <border>
      <left style="medium">
        <color theme="2" tint="-0.499984740745262"/>
      </left>
      <right style="medium">
        <color theme="1" tint="0.34998626667073579"/>
      </right>
      <top/>
      <bottom style="medium">
        <color theme="2" tint="-0.499984740745262"/>
      </bottom>
      <diagonal/>
    </border>
    <border>
      <left style="medium">
        <color theme="2" tint="-0.499984740745262"/>
      </left>
      <right style="medium">
        <color theme="1" tint="0.34998626667073579"/>
      </right>
      <top style="medium">
        <color theme="2" tint="-0.499984740745262"/>
      </top>
      <bottom style="medium">
        <color theme="2" tint="-0.499984740745262"/>
      </bottom>
      <diagonal/>
    </border>
    <border>
      <left/>
      <right style="thin">
        <color indexed="64"/>
      </right>
      <top/>
      <bottom style="double">
        <color indexed="64"/>
      </bottom>
      <diagonal/>
    </border>
    <border>
      <left style="medium">
        <color theme="2" tint="-0.499984740745262"/>
      </left>
      <right style="thin">
        <color indexed="64"/>
      </right>
      <top/>
      <bottom style="medium">
        <color theme="2" tint="-0.499984740745262"/>
      </bottom>
      <diagonal/>
    </border>
    <border>
      <left style="medium">
        <color theme="2" tint="-0.499984740745262"/>
      </left>
      <right style="thin">
        <color indexed="64"/>
      </right>
      <top style="medium">
        <color theme="2" tint="-0.499984740745262"/>
      </top>
      <bottom style="medium">
        <color theme="2" tint="-0.499984740745262"/>
      </bottom>
      <diagonal/>
    </border>
    <border>
      <left style="medium">
        <color theme="2" tint="-0.499984740745262"/>
      </left>
      <right style="thin">
        <color indexed="64"/>
      </right>
      <top/>
      <bottom style="thick">
        <color indexed="64"/>
      </bottom>
      <diagonal/>
    </border>
    <border>
      <left/>
      <right/>
      <top style="thin">
        <color theme="1"/>
      </top>
      <bottom style="medium">
        <color theme="1"/>
      </bottom>
      <diagonal/>
    </border>
    <border>
      <left style="medium">
        <color theme="1"/>
      </left>
      <right style="medium">
        <color theme="1"/>
      </right>
      <top style="medium">
        <color theme="1"/>
      </top>
      <bottom style="medium">
        <color theme="1"/>
      </bottom>
      <diagonal/>
    </border>
    <border>
      <left style="thin">
        <color theme="2" tint="-0.499984740745262"/>
      </left>
      <right/>
      <top style="thin">
        <color theme="0" tint="-0.499984740745262"/>
      </top>
      <bottom style="thin">
        <color theme="0" tint="-0.499984740745262"/>
      </bottom>
      <diagonal/>
    </border>
    <border>
      <left/>
      <right style="medium">
        <color theme="1"/>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2" tint="-0.499984740745262"/>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right/>
      <top/>
      <bottom style="thin">
        <color theme="1"/>
      </bottom>
      <diagonal/>
    </border>
    <border>
      <left/>
      <right style="double">
        <color indexed="64"/>
      </right>
      <top style="thick">
        <color indexed="64"/>
      </top>
      <bottom/>
      <diagonal/>
    </border>
    <border>
      <left/>
      <right style="double">
        <color indexed="64"/>
      </right>
      <top/>
      <bottom style="thin">
        <color indexed="64"/>
      </bottom>
      <diagonal/>
    </border>
    <border>
      <left/>
      <right style="medium">
        <color auto="1"/>
      </right>
      <top/>
      <bottom style="thick">
        <color indexed="64"/>
      </bottom>
      <diagonal/>
    </border>
    <border>
      <left style="thin">
        <color theme="2" tint="-0.499984740745262"/>
      </left>
      <right/>
      <top style="thin">
        <color theme="1"/>
      </top>
      <bottom/>
      <diagonal/>
    </border>
    <border>
      <left/>
      <right/>
      <top style="thin">
        <color theme="1"/>
      </top>
      <bottom/>
      <diagonal/>
    </border>
    <border>
      <left style="thin">
        <color indexed="64"/>
      </left>
      <right/>
      <top/>
      <bottom style="thick">
        <color theme="1"/>
      </bottom>
      <diagonal/>
    </border>
    <border>
      <left/>
      <right/>
      <top/>
      <bottom style="thick">
        <color theme="1"/>
      </bottom>
      <diagonal/>
    </border>
    <border>
      <left/>
      <right style="thin">
        <color theme="2" tint="-0.499984740745262"/>
      </right>
      <top/>
      <bottom style="thick">
        <color theme="1"/>
      </bottom>
      <diagonal/>
    </border>
    <border>
      <left style="thin">
        <color theme="2" tint="-0.499984740745262"/>
      </left>
      <right/>
      <top/>
      <bottom style="thick">
        <color theme="1"/>
      </bottom>
      <diagonal/>
    </border>
    <border>
      <left style="medium">
        <color theme="2" tint="-0.499984740745262"/>
      </left>
      <right style="medium">
        <color theme="2" tint="-0.499984740745262"/>
      </right>
      <top style="medium">
        <color theme="2" tint="-0.499984740745262"/>
      </top>
      <bottom style="thick">
        <color theme="1"/>
      </bottom>
      <diagonal/>
    </border>
    <border>
      <left style="medium">
        <color theme="2" tint="-0.499984740745262"/>
      </left>
      <right style="thin">
        <color indexed="64"/>
      </right>
      <top/>
      <bottom style="thick">
        <color theme="1"/>
      </bottom>
      <diagonal/>
    </border>
    <border>
      <left style="mediumDashed">
        <color theme="1"/>
      </left>
      <right/>
      <top style="thick">
        <color indexed="64"/>
      </top>
      <bottom style="thick">
        <color indexed="64"/>
      </bottom>
      <diagonal/>
    </border>
    <border>
      <left style="mediumDashed">
        <color theme="1"/>
      </left>
      <right/>
      <top/>
      <bottom style="thick">
        <color indexed="64"/>
      </bottom>
      <diagonal/>
    </border>
    <border>
      <left style="thin">
        <color theme="2" tint="-0.499984740745262"/>
      </left>
      <right/>
      <top style="thin">
        <color theme="1"/>
      </top>
      <bottom style="medium">
        <color theme="1"/>
      </bottom>
      <diagonal/>
    </border>
    <border>
      <left style="thin">
        <color theme="2" tint="-0.499984740745262"/>
      </left>
      <right/>
      <top style="thin">
        <color theme="1"/>
      </top>
      <bottom style="thin">
        <color theme="1"/>
      </bottom>
      <diagonal/>
    </border>
  </borders>
  <cellStyleXfs count="3">
    <xf numFmtId="0" fontId="0" fillId="0" borderId="0"/>
    <xf numFmtId="0" fontId="25" fillId="0" borderId="0" applyNumberFormat="0" applyFill="0" applyBorder="0" applyAlignment="0" applyProtection="0"/>
    <xf numFmtId="44" fontId="38" fillId="0" borderId="0" applyFont="0" applyFill="0" applyBorder="0" applyAlignment="0" applyProtection="0"/>
  </cellStyleXfs>
  <cellXfs count="521">
    <xf numFmtId="0" fontId="0" fillId="0" borderId="0" xfId="0"/>
    <xf numFmtId="0" fontId="8" fillId="4" borderId="0" xfId="0" applyFont="1" applyFill="1" applyAlignment="1">
      <alignment horizontal="left"/>
    </xf>
    <xf numFmtId="0" fontId="7" fillId="0" borderId="0" xfId="0" applyFont="1" applyAlignment="1">
      <alignment horizontal="right"/>
    </xf>
    <xf numFmtId="0" fontId="10" fillId="4" borderId="0" xfId="0" applyFont="1" applyFill="1" applyAlignment="1">
      <alignment horizontal="center"/>
    </xf>
    <xf numFmtId="0" fontId="7" fillId="0" borderId="0" xfId="0" applyFont="1" applyAlignment="1" applyProtection="1">
      <alignment horizontal="right"/>
      <protection hidden="1"/>
    </xf>
    <xf numFmtId="0" fontId="8" fillId="4" borderId="0" xfId="0" applyFont="1" applyFill="1" applyAlignment="1">
      <alignment horizontal="left" vertical="center"/>
    </xf>
    <xf numFmtId="0" fontId="9" fillId="5" borderId="0" xfId="0" applyFont="1" applyFill="1" applyAlignment="1" applyProtection="1">
      <alignment horizontal="right" vertical="center"/>
      <protection hidden="1"/>
    </xf>
    <xf numFmtId="0" fontId="7" fillId="5" borderId="0" xfId="0" applyFont="1" applyFill="1" applyAlignment="1" applyProtection="1">
      <alignment horizontal="left" vertical="top"/>
      <protection locked="0"/>
    </xf>
    <xf numFmtId="0" fontId="6" fillId="0" borderId="0" xfId="0" applyFont="1" applyAlignment="1">
      <alignment horizontal="left"/>
    </xf>
    <xf numFmtId="0" fontId="6" fillId="0" borderId="0" xfId="0" applyFont="1" applyAlignment="1">
      <alignment horizontal="left" vertical="center" wrapText="1"/>
    </xf>
    <xf numFmtId="0" fontId="6" fillId="0" borderId="0" xfId="0" applyFont="1"/>
    <xf numFmtId="0" fontId="6" fillId="0" borderId="0" xfId="0" applyFont="1" applyAlignment="1">
      <alignment horizontal="center"/>
    </xf>
    <xf numFmtId="0" fontId="5" fillId="0" borderId="13" xfId="0" applyFont="1" applyBorder="1" applyAlignment="1">
      <alignment horizontal="center" vertical="center"/>
    </xf>
    <xf numFmtId="0" fontId="7" fillId="0" borderId="0" xfId="0" applyFont="1" applyAlignment="1" applyProtection="1">
      <alignment horizontal="right" vertical="center"/>
      <protection hidden="1"/>
    </xf>
    <xf numFmtId="0" fontId="0" fillId="0" borderId="0" xfId="0" applyAlignment="1" applyProtection="1">
      <alignment horizontal="left"/>
      <protection hidden="1"/>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vertical="top"/>
      <protection hidden="1"/>
    </xf>
    <xf numFmtId="0" fontId="0" fillId="0" borderId="0" xfId="0" applyAlignment="1" applyProtection="1">
      <alignment horizontal="left" wrapText="1"/>
      <protection hidden="1"/>
    </xf>
    <xf numFmtId="0" fontId="0" fillId="0" borderId="0" xfId="0" applyAlignment="1" applyProtection="1">
      <alignment horizontal="left" wrapText="1" indent="6"/>
      <protection hidden="1"/>
    </xf>
    <xf numFmtId="0" fontId="0" fillId="0" borderId="0" xfId="0" applyAlignment="1" applyProtection="1">
      <alignment horizontal="left" vertical="top" wrapText="1"/>
      <protection hidden="1"/>
    </xf>
    <xf numFmtId="0" fontId="0" fillId="0" borderId="0" xfId="0" applyAlignment="1" applyProtection="1">
      <alignment horizontal="left" wrapText="1" indent="2"/>
      <protection hidden="1"/>
    </xf>
    <xf numFmtId="0" fontId="0" fillId="0" borderId="0" xfId="0" applyAlignment="1" applyProtection="1">
      <alignment horizontal="left" indent="2"/>
      <protection hidden="1"/>
    </xf>
    <xf numFmtId="0" fontId="0" fillId="0" borderId="0" xfId="0" applyAlignment="1">
      <alignment horizontal="left" wrapText="1"/>
    </xf>
    <xf numFmtId="0" fontId="21" fillId="0" borderId="0" xfId="0" applyFont="1" applyAlignment="1" applyProtection="1">
      <alignment horizontal="left" vertical="center" wrapText="1"/>
      <protection hidden="1"/>
    </xf>
    <xf numFmtId="0" fontId="24" fillId="0" borderId="0" xfId="0" applyFont="1" applyAlignment="1" applyProtection="1">
      <alignment horizontal="left" vertical="center" wrapText="1"/>
      <protection hidden="1"/>
    </xf>
    <xf numFmtId="0" fontId="21" fillId="0" borderId="0" xfId="0" applyFont="1" applyAlignment="1" applyProtection="1">
      <alignment horizontal="left" vertical="top" wrapText="1" indent="2"/>
      <protection hidden="1"/>
    </xf>
    <xf numFmtId="0" fontId="0" fillId="0" borderId="0" xfId="0" applyAlignment="1">
      <alignment horizontal="left" indent="1"/>
    </xf>
    <xf numFmtId="0" fontId="21" fillId="0" borderId="0" xfId="0" applyFont="1" applyAlignment="1" applyProtection="1">
      <alignment horizontal="left" vertical="center" wrapText="1" indent="1"/>
      <protection hidden="1"/>
    </xf>
    <xf numFmtId="0" fontId="0" fillId="8" borderId="0" xfId="0" applyFill="1" applyAlignment="1" applyProtection="1">
      <alignment horizontal="left" wrapText="1"/>
      <protection hidden="1"/>
    </xf>
    <xf numFmtId="0" fontId="0" fillId="8" borderId="0" xfId="0" applyFill="1" applyAlignment="1" applyProtection="1">
      <alignment horizontal="left" wrapText="1" indent="6"/>
      <protection hidden="1"/>
    </xf>
    <xf numFmtId="0" fontId="0" fillId="8" borderId="0" xfId="0" applyFill="1" applyAlignment="1" applyProtection="1">
      <alignment horizontal="left" vertical="top" wrapText="1"/>
      <protection hidden="1"/>
    </xf>
    <xf numFmtId="0" fontId="0" fillId="8" borderId="0" xfId="0" applyFill="1" applyAlignment="1" applyProtection="1">
      <alignment horizontal="left" wrapText="1" indent="2"/>
      <protection hidden="1"/>
    </xf>
    <xf numFmtId="0" fontId="18" fillId="0" borderId="0" xfId="0" applyFont="1"/>
    <xf numFmtId="0" fontId="19" fillId="11" borderId="0" xfId="0" applyFont="1" applyFill="1" applyAlignment="1" applyProtection="1">
      <alignment horizontal="left" vertical="center" wrapText="1"/>
      <protection hidden="1"/>
    </xf>
    <xf numFmtId="0" fontId="0" fillId="0" borderId="0" xfId="0" applyAlignment="1" applyProtection="1">
      <alignment horizontal="left" indent="1"/>
      <protection hidden="1"/>
    </xf>
    <xf numFmtId="0" fontId="26" fillId="0" borderId="0" xfId="0" applyFont="1" applyProtection="1">
      <protection hidden="1"/>
    </xf>
    <xf numFmtId="0" fontId="21" fillId="0" borderId="0" xfId="0" applyFont="1"/>
    <xf numFmtId="0" fontId="20" fillId="0" borderId="0" xfId="0" applyFont="1"/>
    <xf numFmtId="0" fontId="21" fillId="13" borderId="0" xfId="0" applyFont="1" applyFill="1"/>
    <xf numFmtId="0" fontId="21" fillId="14" borderId="0" xfId="0" applyFont="1" applyFill="1"/>
    <xf numFmtId="0" fontId="20" fillId="0" borderId="0" xfId="0" applyFont="1" applyAlignment="1">
      <alignment horizontal="center"/>
    </xf>
    <xf numFmtId="0" fontId="25" fillId="0" borderId="0" xfId="1" applyAlignment="1" applyProtection="1">
      <alignment horizontal="left" wrapText="1" indent="1"/>
      <protection hidden="1"/>
    </xf>
    <xf numFmtId="0" fontId="18" fillId="0" borderId="0" xfId="0" applyFont="1" applyAlignment="1" applyProtection="1">
      <alignment horizontal="left" vertical="center" wrapText="1"/>
      <protection hidden="1"/>
    </xf>
    <xf numFmtId="0" fontId="22" fillId="0" borderId="0" xfId="0" applyFont="1" applyAlignment="1">
      <alignment horizontal="center"/>
    </xf>
    <xf numFmtId="0" fontId="21" fillId="8" borderId="15" xfId="0" applyFont="1" applyFill="1" applyBorder="1"/>
    <xf numFmtId="0" fontId="7" fillId="0" borderId="0" xfId="0" applyFont="1"/>
    <xf numFmtId="0" fontId="7" fillId="0" borderId="0" xfId="0" applyFont="1" applyAlignment="1">
      <alignment wrapText="1"/>
    </xf>
    <xf numFmtId="0" fontId="13" fillId="0" borderId="0" xfId="0" applyFont="1"/>
    <xf numFmtId="1" fontId="7" fillId="0" borderId="0" xfId="0" applyNumberFormat="1" applyFont="1"/>
    <xf numFmtId="164" fontId="7" fillId="0" borderId="0" xfId="0" applyNumberFormat="1" applyFont="1"/>
    <xf numFmtId="0" fontId="9" fillId="9" borderId="0" xfId="0" applyFont="1" applyFill="1" applyAlignment="1" applyProtection="1">
      <alignment horizontal="right"/>
      <protection hidden="1"/>
    </xf>
    <xf numFmtId="0" fontId="6" fillId="0" borderId="13" xfId="0" applyFont="1" applyBorder="1"/>
    <xf numFmtId="0" fontId="0" fillId="0" borderId="0" xfId="0" applyAlignment="1" applyProtection="1">
      <alignment horizontal="left" vertical="center" wrapText="1"/>
      <protection hidden="1"/>
    </xf>
    <xf numFmtId="0" fontId="32" fillId="0" borderId="0" xfId="0" applyFont="1" applyAlignment="1" applyProtection="1">
      <alignment horizontal="left" vertical="top" wrapText="1"/>
      <protection hidden="1"/>
    </xf>
    <xf numFmtId="0" fontId="33" fillId="0" borderId="0" xfId="0" applyFont="1" applyAlignment="1" applyProtection="1">
      <alignment horizontal="left" vertical="center" wrapText="1"/>
      <protection hidden="1"/>
    </xf>
    <xf numFmtId="0" fontId="34" fillId="0" borderId="0" xfId="0" applyFont="1" applyAlignment="1" applyProtection="1">
      <alignment horizontal="left" vertical="center" wrapText="1"/>
      <protection hidden="1"/>
    </xf>
    <xf numFmtId="0" fontId="31" fillId="0" borderId="0" xfId="0" applyFont="1" applyAlignment="1" applyProtection="1">
      <alignment horizontal="left" wrapText="1" indent="2"/>
      <protection hidden="1"/>
    </xf>
    <xf numFmtId="0" fontId="35" fillId="0" borderId="0" xfId="0" applyFont="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35" fillId="0" borderId="0" xfId="0" applyFont="1" applyAlignment="1" applyProtection="1">
      <alignment horizontal="left" wrapText="1" indent="1"/>
      <protection hidden="1"/>
    </xf>
    <xf numFmtId="0" fontId="24" fillId="0" borderId="0" xfId="0" applyFont="1" applyAlignment="1" applyProtection="1">
      <alignment horizontal="left" wrapText="1" indent="1"/>
      <protection hidden="1"/>
    </xf>
    <xf numFmtId="0" fontId="0" fillId="0" borderId="0" xfId="0" applyAlignment="1" applyProtection="1">
      <alignment horizontal="left" vertical="top" wrapText="1" indent="1"/>
      <protection hidden="1"/>
    </xf>
    <xf numFmtId="0" fontId="0" fillId="0" borderId="0" xfId="0" applyAlignment="1" applyProtection="1">
      <alignment horizontal="left" vertical="top" wrapText="1" indent="2"/>
      <protection hidden="1"/>
    </xf>
    <xf numFmtId="0" fontId="24" fillId="0" borderId="0" xfId="0" applyFont="1" applyAlignment="1" applyProtection="1">
      <alignment horizontal="left" vertical="center" wrapText="1" indent="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left" wrapText="1"/>
      <protection hidden="1"/>
    </xf>
    <xf numFmtId="0" fontId="23" fillId="0" borderId="0" xfId="0" applyFont="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0" fillId="0" borderId="0" xfId="0" applyAlignment="1">
      <alignment horizontal="left" wrapText="1" indent="1"/>
    </xf>
    <xf numFmtId="0" fontId="23" fillId="0" borderId="0" xfId="0" applyFont="1" applyAlignment="1" applyProtection="1">
      <alignment horizontal="center" vertical="center" wrapText="1"/>
      <protection hidden="1"/>
    </xf>
    <xf numFmtId="0" fontId="12" fillId="0" borderId="0" xfId="0" applyFont="1" applyAlignment="1" applyProtection="1">
      <alignment horizontal="center" wrapText="1"/>
      <protection hidden="1"/>
    </xf>
    <xf numFmtId="0" fontId="12" fillId="0" borderId="0" xfId="0" applyFont="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21" fillId="0" borderId="0" xfId="0" applyFont="1" applyAlignment="1" applyProtection="1">
      <alignment horizontal="left" vertical="top" wrapText="1"/>
      <protection hidden="1"/>
    </xf>
    <xf numFmtId="0" fontId="21" fillId="0" borderId="0" xfId="0" applyFont="1" applyAlignment="1" applyProtection="1">
      <alignment horizontal="left" wrapText="1"/>
      <protection hidden="1"/>
    </xf>
    <xf numFmtId="0" fontId="17" fillId="0" borderId="0" xfId="0" applyFont="1" applyAlignment="1" applyProtection="1">
      <alignment horizontal="left" wrapText="1" indent="1"/>
      <protection hidden="1"/>
    </xf>
    <xf numFmtId="0" fontId="19" fillId="15" borderId="0" xfId="0" applyFont="1" applyFill="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0" fontId="3" fillId="5" borderId="11"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0" fillId="6" borderId="0" xfId="0" applyFill="1"/>
    <xf numFmtId="0" fontId="13" fillId="6" borderId="0" xfId="0" applyFont="1" applyFill="1"/>
    <xf numFmtId="0" fontId="7" fillId="6" borderId="0" xfId="0" applyFont="1" applyFill="1"/>
    <xf numFmtId="0" fontId="7" fillId="6" borderId="0" xfId="0" applyFont="1" applyFill="1" applyAlignment="1">
      <alignment wrapText="1"/>
    </xf>
    <xf numFmtId="0" fontId="43" fillId="5" borderId="0" xfId="0" applyFont="1" applyFill="1"/>
    <xf numFmtId="0" fontId="43" fillId="0" borderId="0" xfId="0" applyFont="1"/>
    <xf numFmtId="0" fontId="42" fillId="5" borderId="0" xfId="0" applyFont="1" applyFill="1"/>
    <xf numFmtId="0" fontId="39" fillId="0" borderId="0" xfId="0" applyFont="1" applyProtection="1">
      <protection hidden="1"/>
    </xf>
    <xf numFmtId="0" fontId="24" fillId="0" borderId="0" xfId="0" applyFont="1" applyAlignment="1">
      <alignment horizontal="left" indent="1"/>
    </xf>
    <xf numFmtId="0" fontId="5" fillId="0" borderId="0" xfId="0" applyFont="1"/>
    <xf numFmtId="3" fontId="5" fillId="0" borderId="0" xfId="0" applyNumberFormat="1" applyFont="1"/>
    <xf numFmtId="164" fontId="15" fillId="0" borderId="0" xfId="0" applyNumberFormat="1" applyFont="1"/>
    <xf numFmtId="0" fontId="3" fillId="0" borderId="12" xfId="0" applyFont="1" applyBorder="1" applyAlignment="1">
      <alignment horizontal="left"/>
    </xf>
    <xf numFmtId="0" fontId="26" fillId="0" borderId="0" xfId="0" applyFont="1"/>
    <xf numFmtId="0" fontId="7" fillId="0" borderId="23" xfId="0" applyFont="1" applyBorder="1" applyAlignment="1">
      <alignment horizontal="right"/>
    </xf>
    <xf numFmtId="0" fontId="2" fillId="2" borderId="0" xfId="0" applyFont="1" applyFill="1" applyAlignment="1">
      <alignment horizontal="left" vertical="center"/>
    </xf>
    <xf numFmtId="0" fontId="3" fillId="0" borderId="12" xfId="0" applyFont="1" applyBorder="1"/>
    <xf numFmtId="0" fontId="3" fillId="0" borderId="12" xfId="0" applyFont="1" applyBorder="1" applyAlignment="1">
      <alignment horizontal="left" vertical="center"/>
    </xf>
    <xf numFmtId="0" fontId="2" fillId="0" borderId="0" xfId="0" applyFont="1"/>
    <xf numFmtId="0" fontId="7" fillId="5" borderId="0" xfId="0" applyFont="1" applyFill="1"/>
    <xf numFmtId="1" fontId="7" fillId="5" borderId="0" xfId="0" applyNumberFormat="1" applyFont="1" applyFill="1"/>
    <xf numFmtId="164" fontId="7" fillId="5" borderId="0" xfId="0" applyNumberFormat="1" applyFont="1" applyFill="1"/>
    <xf numFmtId="0" fontId="0" fillId="5" borderId="0" xfId="0" applyFill="1"/>
    <xf numFmtId="0" fontId="7" fillId="5" borderId="0" xfId="0" applyFont="1" applyFill="1" applyAlignment="1">
      <alignment wrapText="1"/>
    </xf>
    <xf numFmtId="0" fontId="13" fillId="5" borderId="0" xfId="0" applyFont="1" applyFill="1"/>
    <xf numFmtId="0" fontId="18" fillId="12" borderId="29" xfId="0" applyFont="1" applyFill="1" applyBorder="1" applyAlignment="1">
      <alignment horizontal="center"/>
    </xf>
    <xf numFmtId="0" fontId="27" fillId="12" borderId="30" xfId="0" applyFont="1" applyFill="1" applyBorder="1" applyAlignment="1">
      <alignment horizontal="center"/>
    </xf>
    <xf numFmtId="0" fontId="0" fillId="0" borderId="31" xfId="0" applyBorder="1" applyAlignment="1">
      <alignment horizontal="center"/>
    </xf>
    <xf numFmtId="0" fontId="7" fillId="5" borderId="0" xfId="0" applyFont="1" applyFill="1" applyAlignment="1">
      <alignment horizontal="right"/>
    </xf>
    <xf numFmtId="0" fontId="3" fillId="5" borderId="0" xfId="0" applyFont="1" applyFill="1" applyAlignment="1" applyProtection="1">
      <alignment horizontal="left" vertical="top"/>
      <protection locked="0"/>
    </xf>
    <xf numFmtId="0" fontId="7" fillId="5" borderId="0" xfId="0" applyFont="1" applyFill="1" applyAlignment="1" applyProtection="1">
      <alignment horizontal="right"/>
      <protection locked="0"/>
    </xf>
    <xf numFmtId="0" fontId="26" fillId="5" borderId="0" xfId="0" applyFont="1" applyFill="1"/>
    <xf numFmtId="0" fontId="0" fillId="0" borderId="0" xfId="0" applyAlignment="1">
      <alignment horizontal="right"/>
    </xf>
    <xf numFmtId="0" fontId="7" fillId="0" borderId="24" xfId="0" applyFont="1" applyBorder="1" applyAlignment="1">
      <alignment horizontal="right"/>
    </xf>
    <xf numFmtId="0" fontId="28" fillId="0" borderId="22" xfId="0" applyFont="1" applyBorder="1" applyAlignment="1">
      <alignment horizontal="center" vertical="center"/>
    </xf>
    <xf numFmtId="0" fontId="0" fillId="0" borderId="0" xfId="0" applyProtection="1">
      <protection locked="0"/>
    </xf>
    <xf numFmtId="0" fontId="6" fillId="0" borderId="2" xfId="0" applyFont="1" applyBorder="1" applyAlignment="1" applyProtection="1">
      <alignment horizontal="left"/>
      <protection locked="0"/>
    </xf>
    <xf numFmtId="0" fontId="6" fillId="0" borderId="2" xfId="0" applyFont="1" applyBorder="1" applyAlignment="1" applyProtection="1">
      <alignment horizontal="center"/>
      <protection locked="0"/>
    </xf>
    <xf numFmtId="164" fontId="15" fillId="0" borderId="0" xfId="0" applyNumberFormat="1" applyFont="1" applyAlignment="1">
      <alignment horizontal="center"/>
    </xf>
    <xf numFmtId="3" fontId="5" fillId="0" borderId="0" xfId="0" applyNumberFormat="1" applyFont="1" applyAlignment="1">
      <alignment horizontal="center"/>
    </xf>
    <xf numFmtId="0" fontId="52" fillId="7" borderId="4" xfId="0" applyFont="1" applyFill="1" applyBorder="1" applyAlignment="1">
      <alignment horizontal="center" vertical="center"/>
    </xf>
    <xf numFmtId="0" fontId="6" fillId="0" borderId="8" xfId="0" applyFont="1" applyBorder="1" applyAlignment="1" applyProtection="1">
      <alignment horizontal="center"/>
      <protection locked="0"/>
    </xf>
    <xf numFmtId="0" fontId="53" fillId="0" borderId="0" xfId="0" applyFont="1" applyAlignment="1">
      <alignment horizontal="center"/>
    </xf>
    <xf numFmtId="0" fontId="53" fillId="0" borderId="0" xfId="0" applyFont="1"/>
    <xf numFmtId="0" fontId="51" fillId="0" borderId="0" xfId="0" applyFont="1" applyAlignment="1">
      <alignment horizontal="right"/>
    </xf>
    <xf numFmtId="0" fontId="51" fillId="0" borderId="11" xfId="0" applyFont="1" applyBorder="1" applyAlignment="1">
      <alignment horizontal="right"/>
    </xf>
    <xf numFmtId="164" fontId="15" fillId="11" borderId="36" xfId="0" applyNumberFormat="1" applyFont="1" applyFill="1" applyBorder="1" applyAlignment="1" applyProtection="1">
      <alignment horizontal="center"/>
      <protection locked="0"/>
    </xf>
    <xf numFmtId="3" fontId="15" fillId="11" borderId="36" xfId="0" applyNumberFormat="1" applyFont="1" applyFill="1" applyBorder="1" applyProtection="1">
      <protection locked="0"/>
    </xf>
    <xf numFmtId="0" fontId="15" fillId="11" borderId="37" xfId="0" applyFont="1" applyFill="1" applyBorder="1" applyProtection="1">
      <protection locked="0"/>
    </xf>
    <xf numFmtId="0" fontId="6" fillId="0" borderId="0" xfId="0" applyFont="1" applyAlignment="1">
      <alignment wrapText="1"/>
    </xf>
    <xf numFmtId="0" fontId="6" fillId="0" borderId="0" xfId="0" applyFont="1" applyAlignment="1">
      <alignment horizontal="center" wrapText="1"/>
    </xf>
    <xf numFmtId="0" fontId="54" fillId="0" borderId="0" xfId="0" applyFont="1"/>
    <xf numFmtId="0" fontId="26" fillId="0" borderId="0" xfId="0" applyFont="1" applyAlignment="1" applyProtection="1">
      <alignment horizontal="left" wrapText="1"/>
      <protection hidden="1"/>
    </xf>
    <xf numFmtId="0" fontId="26" fillId="0" borderId="0" xfId="0" applyFont="1" applyAlignment="1" applyProtection="1">
      <alignment wrapText="1"/>
      <protection hidden="1"/>
    </xf>
    <xf numFmtId="0" fontId="31" fillId="0" borderId="0" xfId="0" applyFont="1" applyAlignment="1" applyProtection="1">
      <alignment horizontal="left" vertical="center" wrapText="1" indent="1"/>
      <protection hidden="1"/>
    </xf>
    <xf numFmtId="0" fontId="17" fillId="0" borderId="0" xfId="0" applyFont="1"/>
    <xf numFmtId="3" fontId="15" fillId="11" borderId="41" xfId="0" applyNumberFormat="1" applyFont="1" applyFill="1" applyBorder="1" applyAlignment="1">
      <alignment horizontal="center"/>
    </xf>
    <xf numFmtId="164" fontId="15" fillId="11" borderId="42" xfId="0" applyNumberFormat="1" applyFont="1" applyFill="1" applyBorder="1" applyAlignment="1" applyProtection="1">
      <alignment horizontal="center"/>
      <protection locked="0"/>
    </xf>
    <xf numFmtId="3" fontId="15" fillId="11" borderId="41" xfId="0" applyNumberFormat="1" applyFont="1" applyFill="1" applyBorder="1" applyAlignment="1" applyProtection="1">
      <alignment horizontal="center"/>
      <protection locked="0"/>
    </xf>
    <xf numFmtId="164" fontId="15" fillId="11" borderId="41" xfId="0" applyNumberFormat="1" applyFont="1" applyFill="1" applyBorder="1" applyAlignment="1" applyProtection="1">
      <alignment horizontal="center"/>
      <protection locked="0"/>
    </xf>
    <xf numFmtId="3" fontId="15" fillId="11" borderId="42" xfId="0" applyNumberFormat="1" applyFont="1" applyFill="1" applyBorder="1" applyProtection="1">
      <protection locked="0"/>
    </xf>
    <xf numFmtId="0" fontId="15" fillId="11" borderId="43" xfId="0" applyFont="1" applyFill="1" applyBorder="1" applyProtection="1">
      <protection locked="0"/>
    </xf>
    <xf numFmtId="0" fontId="55" fillId="0" borderId="0" xfId="0" applyFont="1" applyAlignment="1">
      <alignment horizontal="right"/>
    </xf>
    <xf numFmtId="0" fontId="57" fillId="3" borderId="0" xfId="0" applyFont="1" applyFill="1"/>
    <xf numFmtId="0" fontId="56" fillId="6" borderId="0" xfId="0" applyFont="1" applyFill="1"/>
    <xf numFmtId="0" fontId="56" fillId="0" borderId="0" xfId="0" applyFont="1"/>
    <xf numFmtId="0" fontId="21" fillId="0" borderId="45" xfId="0" applyFont="1" applyBorder="1"/>
    <xf numFmtId="0" fontId="0" fillId="0" borderId="46" xfId="0" applyBorder="1"/>
    <xf numFmtId="0" fontId="20" fillId="0" borderId="47" xfId="0" applyFont="1" applyBorder="1"/>
    <xf numFmtId="0" fontId="22" fillId="0" borderId="49" xfId="0" applyFont="1" applyBorder="1" applyAlignment="1">
      <alignment horizontal="center"/>
    </xf>
    <xf numFmtId="0" fontId="0" fillId="0" borderId="50" xfId="0" applyBorder="1"/>
    <xf numFmtId="0" fontId="0" fillId="0" borderId="51" xfId="0" applyBorder="1"/>
    <xf numFmtId="0" fontId="0" fillId="0" borderId="52" xfId="0" applyBorder="1"/>
    <xf numFmtId="0" fontId="21" fillId="0" borderId="0" xfId="0" applyFont="1" applyAlignment="1">
      <alignment horizontal="left" indent="1"/>
    </xf>
    <xf numFmtId="0" fontId="58" fillId="0" borderId="0" xfId="0" applyFont="1"/>
    <xf numFmtId="0" fontId="59" fillId="0" borderId="0" xfId="0" applyFont="1" applyAlignment="1" applyProtection="1">
      <alignment horizontal="left" wrapText="1" indent="6"/>
      <protection hidden="1"/>
    </xf>
    <xf numFmtId="0" fontId="60" fillId="0" borderId="0" xfId="0" applyFont="1"/>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61" fillId="0" borderId="14" xfId="0" applyFont="1" applyBorder="1" applyAlignment="1">
      <alignment horizontal="center" vertical="center"/>
    </xf>
    <xf numFmtId="0" fontId="61" fillId="0" borderId="13" xfId="0" applyFont="1" applyBorder="1" applyAlignment="1">
      <alignment horizontal="center" vertical="center"/>
    </xf>
    <xf numFmtId="0" fontId="63" fillId="0" borderId="34" xfId="0" quotePrefix="1" applyFont="1" applyBorder="1" applyAlignment="1">
      <alignment horizontal="center" vertical="center"/>
    </xf>
    <xf numFmtId="0" fontId="63" fillId="0" borderId="38" xfId="0" applyFont="1" applyBorder="1" applyAlignment="1">
      <alignment horizontal="left"/>
    </xf>
    <xf numFmtId="0" fontId="63" fillId="0" borderId="33" xfId="0" applyFont="1" applyBorder="1" applyAlignment="1">
      <alignment horizontal="center" vertical="center"/>
    </xf>
    <xf numFmtId="0" fontId="21" fillId="0" borderId="0" xfId="0" applyFont="1" applyProtection="1">
      <protection hidden="1"/>
    </xf>
    <xf numFmtId="164" fontId="41" fillId="5" borderId="0" xfId="0" applyNumberFormat="1" applyFont="1" applyFill="1" applyAlignment="1">
      <alignment horizontal="center"/>
    </xf>
    <xf numFmtId="1" fontId="41" fillId="5" borderId="0" xfId="0" applyNumberFormat="1" applyFont="1" applyFill="1" applyAlignment="1">
      <alignment horizontal="center"/>
    </xf>
    <xf numFmtId="0" fontId="41" fillId="5" borderId="0" xfId="0" applyFont="1" applyFill="1" applyAlignment="1">
      <alignment horizontal="center"/>
    </xf>
    <xf numFmtId="164" fontId="3" fillId="0" borderId="14" xfId="0" applyNumberFormat="1" applyFont="1" applyBorder="1" applyAlignment="1">
      <alignment horizontal="center" vertical="center" wrapText="1"/>
    </xf>
    <xf numFmtId="0" fontId="0" fillId="0" borderId="0" xfId="0" quotePrefix="1" applyProtection="1">
      <protection hidden="1"/>
    </xf>
    <xf numFmtId="0" fontId="0" fillId="6" borderId="21" xfId="0" applyFill="1" applyBorder="1"/>
    <xf numFmtId="1" fontId="40" fillId="5" borderId="0" xfId="0" applyNumberFormat="1" applyFont="1" applyFill="1"/>
    <xf numFmtId="0" fontId="0" fillId="6" borderId="58" xfId="0" applyFill="1" applyBorder="1"/>
    <xf numFmtId="164" fontId="7" fillId="0" borderId="14"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7" fillId="5" borderId="59" xfId="0" applyFont="1" applyFill="1" applyBorder="1" applyAlignment="1">
      <alignment horizontal="center" wrapText="1"/>
    </xf>
    <xf numFmtId="1" fontId="65" fillId="6" borderId="0" xfId="0" applyNumberFormat="1" applyFont="1" applyFill="1" applyAlignment="1">
      <alignment horizontal="center"/>
    </xf>
    <xf numFmtId="0" fontId="11" fillId="7" borderId="17" xfId="0" applyFont="1" applyFill="1" applyBorder="1" applyAlignment="1">
      <alignment vertical="center"/>
    </xf>
    <xf numFmtId="0" fontId="11" fillId="7" borderId="28" xfId="0" applyFont="1" applyFill="1" applyBorder="1" applyAlignment="1">
      <alignment vertical="center"/>
    </xf>
    <xf numFmtId="1" fontId="64" fillId="7" borderId="27" xfId="0" applyNumberFormat="1" applyFont="1" applyFill="1" applyBorder="1" applyAlignment="1">
      <alignment horizontal="center" vertical="center"/>
    </xf>
    <xf numFmtId="1" fontId="64" fillId="7" borderId="2" xfId="0" applyNumberFormat="1" applyFont="1" applyFill="1" applyBorder="1" applyAlignment="1">
      <alignment horizontal="center" vertical="center"/>
    </xf>
    <xf numFmtId="1" fontId="64" fillId="7" borderId="4" xfId="0" applyNumberFormat="1" applyFont="1" applyFill="1" applyBorder="1" applyAlignment="1">
      <alignment horizontal="center" vertical="center"/>
    </xf>
    <xf numFmtId="164" fontId="64" fillId="7" borderId="4" xfId="0" applyNumberFormat="1" applyFont="1" applyFill="1" applyBorder="1" applyAlignment="1">
      <alignment horizontal="center" vertical="center"/>
    </xf>
    <xf numFmtId="164" fontId="64" fillId="7" borderId="2" xfId="0" applyNumberFormat="1" applyFont="1" applyFill="1" applyBorder="1" applyAlignment="1">
      <alignment vertical="center"/>
    </xf>
    <xf numFmtId="164" fontId="67" fillId="7" borderId="2" xfId="0" applyNumberFormat="1" applyFont="1" applyFill="1" applyBorder="1" applyAlignment="1">
      <alignment horizontal="center"/>
    </xf>
    <xf numFmtId="164" fontId="64" fillId="7" borderId="2" xfId="0" applyNumberFormat="1" applyFont="1" applyFill="1" applyBorder="1" applyAlignment="1">
      <alignment horizontal="center" vertical="center"/>
    </xf>
    <xf numFmtId="0" fontId="64" fillId="7" borderId="2" xfId="0" applyFont="1" applyFill="1" applyBorder="1" applyAlignment="1">
      <alignment horizontal="center" vertical="center"/>
    </xf>
    <xf numFmtId="164" fontId="64" fillId="7" borderId="8" xfId="0" applyNumberFormat="1" applyFont="1" applyFill="1" applyBorder="1" applyAlignment="1">
      <alignment horizontal="left" vertical="center"/>
    </xf>
    <xf numFmtId="164" fontId="11" fillId="7" borderId="8" xfId="0" applyNumberFormat="1" applyFont="1" applyFill="1" applyBorder="1" applyAlignment="1">
      <alignment vertical="center"/>
    </xf>
    <xf numFmtId="0" fontId="64" fillId="7" borderId="16" xfId="0" applyFont="1" applyFill="1" applyBorder="1" applyAlignment="1">
      <alignment vertical="center"/>
    </xf>
    <xf numFmtId="0" fontId="68" fillId="0" borderId="60" xfId="0" applyFont="1" applyBorder="1" applyAlignment="1" applyProtection="1">
      <alignment horizontal="left" wrapText="1" indent="1"/>
      <protection locked="0"/>
    </xf>
    <xf numFmtId="166" fontId="68" fillId="0" borderId="60" xfId="0" applyNumberFormat="1" applyFont="1" applyBorder="1" applyAlignment="1" applyProtection="1">
      <alignment horizontal="center"/>
      <protection locked="0"/>
    </xf>
    <xf numFmtId="165" fontId="69" fillId="0" borderId="60" xfId="0" applyNumberFormat="1" applyFont="1" applyBorder="1" applyAlignment="1" applyProtection="1">
      <alignment horizontal="center"/>
      <protection locked="0"/>
    </xf>
    <xf numFmtId="1" fontId="68" fillId="0" borderId="60" xfId="0" applyNumberFormat="1" applyFont="1" applyBorder="1" applyAlignment="1" applyProtection="1">
      <alignment horizontal="center"/>
      <protection locked="0"/>
    </xf>
    <xf numFmtId="0" fontId="68" fillId="0" borderId="1" xfId="0" applyFont="1" applyBorder="1" applyAlignment="1" applyProtection="1">
      <alignment horizontal="left" wrapText="1" indent="1"/>
      <protection locked="0"/>
    </xf>
    <xf numFmtId="166" fontId="68" fillId="0" borderId="1" xfId="0" applyNumberFormat="1" applyFont="1" applyBorder="1" applyAlignment="1" applyProtection="1">
      <alignment horizontal="center"/>
      <protection locked="0"/>
    </xf>
    <xf numFmtId="165" fontId="69" fillId="0" borderId="1" xfId="0" applyNumberFormat="1" applyFont="1" applyBorder="1" applyAlignment="1" applyProtection="1">
      <alignment horizontal="center"/>
      <protection locked="0"/>
    </xf>
    <xf numFmtId="1" fontId="68" fillId="0" borderId="1" xfId="0" applyNumberFormat="1" applyFont="1" applyBorder="1" applyAlignment="1" applyProtection="1">
      <alignment horizontal="center"/>
      <protection locked="0"/>
    </xf>
    <xf numFmtId="0" fontId="3" fillId="0" borderId="13" xfId="0" applyFont="1" applyBorder="1" applyAlignment="1">
      <alignment horizontal="center" vertical="center" wrapText="1"/>
    </xf>
    <xf numFmtId="0" fontId="7" fillId="0" borderId="19" xfId="0" applyFont="1" applyBorder="1" applyAlignment="1" applyProtection="1">
      <alignment vertical="top"/>
      <protection locked="0"/>
    </xf>
    <xf numFmtId="0" fontId="13" fillId="6" borderId="62" xfId="0" applyFont="1" applyFill="1" applyBorder="1"/>
    <xf numFmtId="0" fontId="13" fillId="6" borderId="63" xfId="0" applyFont="1" applyFill="1" applyBorder="1"/>
    <xf numFmtId="0" fontId="13" fillId="6" borderId="64" xfId="0" applyFont="1" applyFill="1" applyBorder="1"/>
    <xf numFmtId="0" fontId="65" fillId="0" borderId="61" xfId="0" applyFont="1" applyBorder="1" applyAlignment="1">
      <alignment horizontal="left" wrapText="1"/>
    </xf>
    <xf numFmtId="0" fontId="7" fillId="0" borderId="10" xfId="0" applyFont="1" applyBorder="1" applyAlignment="1" applyProtection="1">
      <alignment wrapText="1"/>
      <protection locked="0"/>
    </xf>
    <xf numFmtId="0" fontId="7" fillId="0" borderId="1" xfId="0" applyFont="1" applyBorder="1" applyAlignment="1" applyProtection="1">
      <alignment wrapText="1"/>
      <protection locked="0"/>
    </xf>
    <xf numFmtId="164" fontId="64" fillId="7" borderId="8" xfId="0" applyNumberFormat="1" applyFont="1" applyFill="1" applyBorder="1" applyAlignment="1">
      <alignment horizontal="left" vertical="center" indent="4"/>
    </xf>
    <xf numFmtId="0" fontId="64" fillId="7" borderId="0" xfId="0" applyFont="1" applyFill="1"/>
    <xf numFmtId="0" fontId="7" fillId="17" borderId="0" xfId="0" applyFont="1" applyFill="1"/>
    <xf numFmtId="0" fontId="7" fillId="17" borderId="0" xfId="0" applyFont="1" applyFill="1" applyAlignment="1">
      <alignment wrapText="1"/>
    </xf>
    <xf numFmtId="0" fontId="13" fillId="17" borderId="0" xfId="0" applyFont="1" applyFill="1"/>
    <xf numFmtId="0" fontId="13" fillId="17" borderId="62" xfId="0" applyFont="1" applyFill="1" applyBorder="1"/>
    <xf numFmtId="0" fontId="0" fillId="0" borderId="0" xfId="0" applyAlignment="1">
      <alignment wrapText="1"/>
    </xf>
    <xf numFmtId="0" fontId="0" fillId="6" borderId="0" xfId="0" applyFill="1" applyAlignment="1">
      <alignment wrapText="1"/>
    </xf>
    <xf numFmtId="0" fontId="72" fillId="6" borderId="0" xfId="0" applyFont="1" applyFill="1" applyAlignment="1">
      <alignment wrapText="1"/>
    </xf>
    <xf numFmtId="0" fontId="73" fillId="7" borderId="0" xfId="0" applyFont="1" applyFill="1" applyAlignment="1">
      <alignment horizontal="left" vertical="center" wrapText="1" indent="1"/>
    </xf>
    <xf numFmtId="0" fontId="18" fillId="0" borderId="61" xfId="0" applyFont="1" applyBorder="1" applyAlignment="1">
      <alignment wrapText="1"/>
    </xf>
    <xf numFmtId="0" fontId="18" fillId="0" borderId="65" xfId="0" applyFont="1" applyBorder="1" applyAlignment="1">
      <alignment wrapText="1"/>
    </xf>
    <xf numFmtId="0" fontId="15" fillId="0" borderId="4" xfId="0" applyFont="1" applyBorder="1" applyAlignment="1">
      <alignment horizontal="center" vertical="center"/>
    </xf>
    <xf numFmtId="0" fontId="15" fillId="0" borderId="0" xfId="0" applyFont="1" applyAlignment="1">
      <alignment horizontal="center"/>
    </xf>
    <xf numFmtId="0" fontId="62" fillId="0" borderId="0" xfId="0" applyFont="1" applyAlignment="1">
      <alignment horizontal="center"/>
    </xf>
    <xf numFmtId="0" fontId="62" fillId="0" borderId="35" xfId="0" applyFont="1" applyBorder="1" applyAlignment="1">
      <alignment horizontal="center"/>
    </xf>
    <xf numFmtId="0" fontId="62" fillId="0" borderId="83" xfId="0" applyFont="1" applyBorder="1" applyAlignment="1">
      <alignment horizontal="center"/>
    </xf>
    <xf numFmtId="0" fontId="62" fillId="0" borderId="82" xfId="0" applyFont="1" applyBorder="1" applyAlignment="1">
      <alignment horizontal="center"/>
    </xf>
    <xf numFmtId="0" fontId="3" fillId="0" borderId="19" xfId="0" applyFont="1" applyBorder="1" applyAlignment="1" applyProtection="1">
      <alignment horizontal="left"/>
      <protection locked="0"/>
    </xf>
    <xf numFmtId="0" fontId="3" fillId="0" borderId="18" xfId="0" applyFont="1" applyBorder="1" applyAlignment="1" applyProtection="1">
      <alignment horizontal="left"/>
      <protection locked="0"/>
    </xf>
    <xf numFmtId="0" fontId="62" fillId="0" borderId="57" xfId="0" applyFont="1" applyBorder="1" applyAlignment="1">
      <alignment horizontal="center"/>
    </xf>
    <xf numFmtId="0" fontId="62" fillId="0" borderId="84" xfId="0" applyFont="1" applyBorder="1" applyAlignment="1">
      <alignment horizontal="center"/>
    </xf>
    <xf numFmtId="0" fontId="6" fillId="0" borderId="85" xfId="0" applyFont="1" applyBorder="1" applyProtection="1">
      <protection locked="0"/>
    </xf>
    <xf numFmtId="0" fontId="6" fillId="0" borderId="86" xfId="0" applyFont="1" applyBorder="1" applyProtection="1">
      <protection locked="0"/>
    </xf>
    <xf numFmtId="0" fontId="11" fillId="7" borderId="54" xfId="0" applyFont="1" applyFill="1" applyBorder="1" applyAlignment="1">
      <alignment vertical="center"/>
    </xf>
    <xf numFmtId="0" fontId="11" fillId="7" borderId="56" xfId="0" applyFont="1" applyFill="1" applyBorder="1" applyAlignment="1">
      <alignment vertical="center"/>
    </xf>
    <xf numFmtId="0" fontId="64" fillId="7" borderId="55" xfId="0" applyFont="1" applyFill="1" applyBorder="1" applyAlignment="1">
      <alignment vertical="center"/>
    </xf>
    <xf numFmtId="1" fontId="28" fillId="5" borderId="90" xfId="0" applyNumberFormat="1" applyFont="1" applyFill="1" applyBorder="1" applyAlignment="1">
      <alignment vertical="center"/>
    </xf>
    <xf numFmtId="1" fontId="28" fillId="5" borderId="91" xfId="0" applyNumberFormat="1" applyFont="1" applyFill="1" applyBorder="1" applyAlignment="1">
      <alignment horizontal="left" vertical="center"/>
    </xf>
    <xf numFmtId="0" fontId="7" fillId="5" borderId="91" xfId="0" applyFont="1" applyFill="1" applyBorder="1" applyAlignment="1">
      <alignment horizontal="left" vertical="center"/>
    </xf>
    <xf numFmtId="0" fontId="7" fillId="5" borderId="91" xfId="0" applyFont="1" applyFill="1" applyBorder="1" applyAlignment="1">
      <alignment vertical="center"/>
    </xf>
    <xf numFmtId="0" fontId="3" fillId="0" borderId="0" xfId="0" applyFont="1" applyAlignment="1">
      <alignment horizontal="left" wrapText="1" indent="1"/>
    </xf>
    <xf numFmtId="1" fontId="3" fillId="0" borderId="14" xfId="0" applyNumberFormat="1" applyFont="1" applyBorder="1" applyAlignment="1">
      <alignment horizontal="center" vertical="center" wrapText="1"/>
    </xf>
    <xf numFmtId="0" fontId="6" fillId="0" borderId="79"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6" fillId="0" borderId="89" xfId="0" applyFont="1" applyBorder="1" applyAlignment="1" applyProtection="1">
      <alignment horizontal="center" vertical="center"/>
      <protection locked="0"/>
    </xf>
    <xf numFmtId="0" fontId="7" fillId="10" borderId="1" xfId="0" applyFont="1" applyFill="1" applyBorder="1" applyProtection="1">
      <protection locked="0"/>
    </xf>
    <xf numFmtId="0" fontId="74" fillId="0" borderId="0" xfId="0" applyFont="1" applyProtection="1">
      <protection hidden="1"/>
    </xf>
    <xf numFmtId="0" fontId="75" fillId="0" borderId="0" xfId="0" applyFont="1"/>
    <xf numFmtId="1" fontId="76" fillId="5" borderId="0" xfId="0" applyNumberFormat="1" applyFont="1" applyFill="1"/>
    <xf numFmtId="0" fontId="76" fillId="0" borderId="0" xfId="0" applyFont="1"/>
    <xf numFmtId="164" fontId="76" fillId="5" borderId="0" xfId="0" applyNumberFormat="1" applyFont="1" applyFill="1"/>
    <xf numFmtId="1" fontId="7" fillId="5" borderId="3" xfId="0" applyNumberFormat="1" applyFont="1" applyFill="1" applyBorder="1"/>
    <xf numFmtId="164" fontId="28" fillId="3" borderId="60" xfId="0" applyNumberFormat="1" applyFont="1" applyFill="1" applyBorder="1" applyAlignment="1">
      <alignment horizontal="right" shrinkToFit="1"/>
    </xf>
    <xf numFmtId="164" fontId="28" fillId="3" borderId="14" xfId="0" applyNumberFormat="1" applyFont="1" applyFill="1" applyBorder="1" applyAlignment="1">
      <alignment horizontal="right" shrinkToFit="1"/>
    </xf>
    <xf numFmtId="164" fontId="65" fillId="6" borderId="1" xfId="0" applyNumberFormat="1" applyFont="1" applyFill="1" applyBorder="1" applyAlignment="1">
      <alignment horizontal="right" shrinkToFit="1"/>
    </xf>
    <xf numFmtId="164" fontId="68" fillId="0" borderId="60" xfId="0" applyNumberFormat="1" applyFont="1" applyBorder="1" applyAlignment="1" applyProtection="1">
      <alignment horizontal="right" shrinkToFit="1"/>
      <protection locked="0"/>
    </xf>
    <xf numFmtId="164" fontId="68" fillId="0" borderId="1" xfId="0" applyNumberFormat="1" applyFont="1" applyBorder="1" applyAlignment="1" applyProtection="1">
      <alignment horizontal="right" shrinkToFit="1"/>
      <protection locked="0"/>
    </xf>
    <xf numFmtId="164" fontId="65" fillId="6" borderId="10" xfId="0" applyNumberFormat="1" applyFont="1" applyFill="1" applyBorder="1" applyAlignment="1">
      <alignment horizontal="right" shrinkToFit="1"/>
    </xf>
    <xf numFmtId="44" fontId="28" fillId="5" borderId="14" xfId="2" applyFont="1" applyFill="1" applyBorder="1" applyAlignment="1" applyProtection="1">
      <alignment vertical="center" shrinkToFit="1"/>
      <protection locked="0"/>
    </xf>
    <xf numFmtId="44" fontId="28" fillId="5" borderId="14" xfId="2" applyFont="1" applyFill="1" applyBorder="1" applyAlignment="1">
      <alignment vertical="center" shrinkToFit="1"/>
    </xf>
    <xf numFmtId="44" fontId="28" fillId="5" borderId="1" xfId="2" applyFont="1" applyFill="1" applyBorder="1" applyAlignment="1" applyProtection="1">
      <alignment vertical="center" shrinkToFit="1"/>
      <protection locked="0"/>
    </xf>
    <xf numFmtId="44" fontId="28" fillId="5" borderId="1" xfId="2" applyFont="1" applyFill="1" applyBorder="1" applyAlignment="1">
      <alignment vertical="center" shrinkToFit="1"/>
    </xf>
    <xf numFmtId="164" fontId="65" fillId="6" borderId="7" xfId="0" applyNumberFormat="1" applyFont="1" applyFill="1" applyBorder="1" applyAlignment="1">
      <alignment horizontal="right" shrinkToFit="1"/>
    </xf>
    <xf numFmtId="164" fontId="65" fillId="6" borderId="10" xfId="0" applyNumberFormat="1" applyFont="1" applyFill="1" applyBorder="1" applyAlignment="1">
      <alignment horizontal="center" shrinkToFit="1"/>
    </xf>
    <xf numFmtId="164" fontId="77" fillId="0" borderId="0" xfId="0" applyNumberFormat="1" applyFont="1"/>
    <xf numFmtId="0" fontId="3" fillId="0" borderId="13" xfId="0" applyFont="1" applyBorder="1" applyAlignment="1">
      <alignment horizontal="center" vertical="top" wrapText="1"/>
    </xf>
    <xf numFmtId="164" fontId="3" fillId="0" borderId="14" xfId="0" applyNumberFormat="1" applyFont="1" applyBorder="1" applyAlignment="1">
      <alignment horizontal="center" vertical="top" wrapText="1"/>
    </xf>
    <xf numFmtId="164" fontId="2" fillId="0" borderId="14" xfId="0" applyNumberFormat="1" applyFont="1" applyBorder="1" applyAlignment="1">
      <alignment horizontal="center" vertical="top" wrapText="1"/>
    </xf>
    <xf numFmtId="0" fontId="6" fillId="3" borderId="14" xfId="0" applyFont="1" applyFill="1" applyBorder="1" applyAlignment="1">
      <alignment horizontal="center" vertical="top" wrapText="1"/>
    </xf>
    <xf numFmtId="0" fontId="3" fillId="0" borderId="19" xfId="0" applyFont="1" applyBorder="1" applyAlignment="1" applyProtection="1">
      <alignment horizontal="center" vertical="center"/>
      <protection locked="0" hidden="1"/>
    </xf>
    <xf numFmtId="0" fontId="7" fillId="0" borderId="104" xfId="0" applyFont="1" applyBorder="1" applyAlignment="1" applyProtection="1">
      <alignment vertical="top"/>
      <protection locked="0"/>
    </xf>
    <xf numFmtId="0" fontId="7" fillId="0" borderId="18" xfId="0" applyFont="1" applyBorder="1" applyAlignment="1">
      <alignment horizontal="right"/>
    </xf>
    <xf numFmtId="0" fontId="30" fillId="9" borderId="0" xfId="0" applyFont="1" applyFill="1" applyAlignment="1" applyProtection="1">
      <alignment vertical="top" wrapText="1"/>
      <protection locked="0"/>
    </xf>
    <xf numFmtId="0" fontId="7" fillId="9" borderId="0" xfId="0" applyFont="1" applyFill="1" applyAlignment="1" applyProtection="1">
      <alignment vertical="top" wrapText="1"/>
      <protection locked="0"/>
    </xf>
    <xf numFmtId="0" fontId="7" fillId="10" borderId="0" xfId="0" applyFont="1" applyFill="1" applyAlignment="1">
      <alignment horizontal="right"/>
    </xf>
    <xf numFmtId="0" fontId="7" fillId="17" borderId="12" xfId="0" applyFont="1" applyFill="1" applyBorder="1" applyProtection="1">
      <protection locked="0"/>
    </xf>
    <xf numFmtId="0" fontId="0" fillId="17" borderId="0" xfId="0" applyFill="1" applyProtection="1">
      <protection locked="0"/>
    </xf>
    <xf numFmtId="0" fontId="79" fillId="0" borderId="0" xfId="0" applyFont="1"/>
    <xf numFmtId="0" fontId="0" fillId="0" borderId="66"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52" fillId="7" borderId="8" xfId="0" applyFont="1" applyFill="1" applyBorder="1" applyAlignment="1">
      <alignment horizontal="center" vertical="center"/>
    </xf>
    <xf numFmtId="0" fontId="3" fillId="0" borderId="0" xfId="0" applyFont="1" applyAlignment="1">
      <alignment vertical="top"/>
    </xf>
    <xf numFmtId="0" fontId="3" fillId="0" borderId="11" xfId="0" applyFont="1" applyBorder="1" applyAlignment="1">
      <alignment vertical="top"/>
    </xf>
    <xf numFmtId="1" fontId="28" fillId="0" borderId="60" xfId="0" applyNumberFormat="1" applyFont="1" applyBorder="1" applyAlignment="1" applyProtection="1">
      <alignment horizontal="center" vertical="center"/>
      <protection locked="0"/>
    </xf>
    <xf numFmtId="1" fontId="28" fillId="0" borderId="1" xfId="0" applyNumberFormat="1" applyFont="1" applyBorder="1" applyAlignment="1" applyProtection="1">
      <alignment horizontal="center" vertical="center"/>
      <protection locked="0"/>
    </xf>
    <xf numFmtId="0" fontId="17" fillId="0" borderId="0" xfId="0" applyFont="1" applyAlignment="1" applyProtection="1">
      <alignment horizontal="left" vertical="center" wrapText="1"/>
      <protection hidden="1"/>
    </xf>
    <xf numFmtId="0" fontId="0" fillId="0" borderId="0" xfId="0" applyAlignment="1" applyProtection="1">
      <alignment horizontal="left" wrapText="1" indent="1"/>
      <protection hidden="1"/>
    </xf>
    <xf numFmtId="0" fontId="17" fillId="0" borderId="0" xfId="0" applyFont="1" applyAlignment="1" applyProtection="1">
      <alignment horizontal="left" wrapText="1"/>
      <protection hidden="1"/>
    </xf>
    <xf numFmtId="0" fontId="80" fillId="0" borderId="94" xfId="0" applyFont="1" applyBorder="1" applyAlignment="1" applyProtection="1">
      <alignment vertical="top"/>
      <protection locked="0"/>
    </xf>
    <xf numFmtId="0" fontId="80" fillId="0" borderId="95" xfId="0" applyFont="1" applyBorder="1" applyAlignment="1" applyProtection="1">
      <alignment vertical="top"/>
      <protection locked="0"/>
    </xf>
    <xf numFmtId="0" fontId="80" fillId="0" borderId="54" xfId="0" applyFont="1" applyBorder="1" applyAlignment="1" applyProtection="1">
      <alignment vertical="top"/>
      <protection locked="0"/>
    </xf>
    <xf numFmtId="0" fontId="80" fillId="0" borderId="97" xfId="0" applyFont="1" applyBorder="1" applyAlignment="1" applyProtection="1">
      <alignment vertical="top"/>
      <protection locked="0"/>
    </xf>
    <xf numFmtId="0" fontId="80" fillId="0" borderId="98" xfId="0" applyFont="1" applyBorder="1" applyAlignment="1" applyProtection="1">
      <alignment vertical="top"/>
      <protection locked="0"/>
    </xf>
    <xf numFmtId="0" fontId="80" fillId="0" borderId="99" xfId="0" applyFont="1" applyBorder="1" applyAlignment="1" applyProtection="1">
      <alignment vertical="top"/>
      <protection locked="0"/>
    </xf>
    <xf numFmtId="0" fontId="15" fillId="11" borderId="38" xfId="0" applyFont="1" applyFill="1" applyBorder="1" applyProtection="1">
      <protection locked="0"/>
    </xf>
    <xf numFmtId="164" fontId="15" fillId="11" borderId="35" xfId="0" applyNumberFormat="1" applyFont="1" applyFill="1" applyBorder="1" applyAlignment="1" applyProtection="1">
      <alignment horizontal="center"/>
      <protection locked="0"/>
    </xf>
    <xf numFmtId="3" fontId="15" fillId="11" borderId="35" xfId="0" applyNumberFormat="1" applyFont="1" applyFill="1" applyBorder="1" applyProtection="1">
      <protection locked="0"/>
    </xf>
    <xf numFmtId="0" fontId="80" fillId="0" borderId="35" xfId="0" applyFont="1" applyBorder="1" applyAlignment="1" applyProtection="1">
      <alignment vertical="top"/>
      <protection locked="0"/>
    </xf>
    <xf numFmtId="0" fontId="6" fillId="0" borderId="119" xfId="0" applyFont="1" applyBorder="1" applyAlignment="1" applyProtection="1">
      <alignment horizontal="center" vertical="center"/>
      <protection locked="0"/>
    </xf>
    <xf numFmtId="0" fontId="80" fillId="0" borderId="116" xfId="0" applyFont="1" applyBorder="1" applyAlignment="1" applyProtection="1">
      <alignment vertical="top"/>
      <protection locked="0"/>
    </xf>
    <xf numFmtId="0" fontId="80" fillId="0" borderId="120" xfId="0" applyFont="1" applyBorder="1" applyAlignment="1" applyProtection="1">
      <alignment vertical="top"/>
      <protection locked="0"/>
    </xf>
    <xf numFmtId="3" fontId="15" fillId="11" borderId="121" xfId="0" applyNumberFormat="1" applyFont="1" applyFill="1" applyBorder="1" applyAlignment="1">
      <alignment horizontal="center"/>
    </xf>
    <xf numFmtId="3" fontId="15" fillId="11" borderId="121" xfId="0" applyNumberFormat="1" applyFont="1" applyFill="1" applyBorder="1" applyAlignment="1" applyProtection="1">
      <alignment horizontal="center"/>
      <protection locked="0"/>
    </xf>
    <xf numFmtId="3" fontId="15" fillId="11" borderId="122" xfId="0" applyNumberFormat="1" applyFont="1" applyFill="1" applyBorder="1" applyAlignment="1">
      <alignment horizontal="center"/>
    </xf>
    <xf numFmtId="3" fontId="15" fillId="11" borderId="122" xfId="0" applyNumberFormat="1" applyFont="1" applyFill="1" applyBorder="1" applyAlignment="1" applyProtection="1">
      <alignment horizontal="center"/>
      <protection locked="0"/>
    </xf>
    <xf numFmtId="1" fontId="47" fillId="0" borderId="0" xfId="0" applyNumberFormat="1" applyFont="1"/>
    <xf numFmtId="0" fontId="81" fillId="0" borderId="0" xfId="0" applyFont="1" applyAlignment="1" applyProtection="1">
      <alignment horizontal="left" wrapText="1"/>
      <protection hidden="1"/>
    </xf>
    <xf numFmtId="0" fontId="0" fillId="0" borderId="0" xfId="0" applyAlignment="1">
      <alignment vertical="center"/>
    </xf>
    <xf numFmtId="0" fontId="0" fillId="0" borderId="0" xfId="0" applyAlignment="1" applyProtection="1">
      <alignment horizontal="left" vertical="center"/>
      <protection hidden="1"/>
    </xf>
    <xf numFmtId="0" fontId="0" fillId="0" borderId="0" xfId="0" applyAlignment="1" applyProtection="1">
      <alignment vertical="center"/>
      <protection hidden="1"/>
    </xf>
    <xf numFmtId="0" fontId="26" fillId="0" borderId="0" xfId="0" applyFont="1" applyAlignment="1" applyProtection="1">
      <alignment horizontal="left" vertical="top" wrapText="1"/>
      <protection hidden="1"/>
    </xf>
    <xf numFmtId="0" fontId="7" fillId="4" borderId="0" xfId="0" applyFont="1" applyFill="1"/>
    <xf numFmtId="0" fontId="52" fillId="7" borderId="2" xfId="0" applyFont="1" applyFill="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47" fillId="0" borderId="0" xfId="0" applyFont="1" applyAlignment="1">
      <alignment horizontal="left"/>
    </xf>
    <xf numFmtId="0" fontId="26" fillId="0" borderId="0" xfId="0" applyFont="1" applyAlignment="1" applyProtection="1">
      <alignment vertical="center"/>
      <protection hidden="1"/>
    </xf>
    <xf numFmtId="0" fontId="52" fillId="0" borderId="0" xfId="0" applyFont="1" applyAlignment="1">
      <alignment horizontal="left" wrapText="1" indent="1"/>
    </xf>
    <xf numFmtId="0" fontId="33" fillId="0" borderId="101" xfId="0" applyFont="1" applyBorder="1" applyAlignment="1" applyProtection="1">
      <alignment horizontal="center"/>
      <protection locked="0" hidden="1"/>
    </xf>
    <xf numFmtId="0" fontId="6" fillId="0" borderId="86" xfId="0" applyFont="1" applyBorder="1"/>
    <xf numFmtId="164" fontId="68" fillId="0" borderId="60" xfId="0" applyNumberFormat="1" applyFont="1" applyBorder="1" applyAlignment="1" applyProtection="1">
      <alignment horizontal="center" shrinkToFit="1"/>
      <protection locked="0"/>
    </xf>
    <xf numFmtId="164" fontId="68" fillId="0" borderId="1" xfId="0" applyNumberFormat="1" applyFont="1" applyBorder="1" applyAlignment="1" applyProtection="1">
      <alignment horizontal="center" shrinkToFit="1"/>
      <protection locked="0"/>
    </xf>
    <xf numFmtId="164" fontId="65" fillId="0" borderId="14" xfId="0" applyNumberFormat="1" applyFont="1" applyBorder="1" applyAlignment="1">
      <alignment horizontal="center" shrinkToFit="1"/>
    </xf>
    <xf numFmtId="164" fontId="41" fillId="0" borderId="13" xfId="0" applyNumberFormat="1" applyFont="1" applyBorder="1" applyAlignment="1">
      <alignment horizontal="center" shrinkToFit="1"/>
    </xf>
    <xf numFmtId="44" fontId="28" fillId="5" borderId="60" xfId="2" applyFont="1" applyFill="1" applyBorder="1" applyAlignment="1" applyProtection="1">
      <alignment vertical="center" shrinkToFit="1"/>
      <protection locked="0"/>
    </xf>
    <xf numFmtId="44" fontId="28" fillId="5" borderId="60" xfId="2" applyFont="1" applyFill="1" applyBorder="1" applyAlignment="1">
      <alignment vertical="center" shrinkToFit="1"/>
    </xf>
    <xf numFmtId="1" fontId="28" fillId="0" borderId="60" xfId="0" applyNumberFormat="1" applyFont="1" applyBorder="1" applyAlignment="1" applyProtection="1">
      <alignment horizontal="center" vertical="center" shrinkToFit="1"/>
      <protection locked="0"/>
    </xf>
    <xf numFmtId="1" fontId="28" fillId="0" borderId="1" xfId="0" applyNumberFormat="1" applyFont="1" applyBorder="1" applyAlignment="1" applyProtection="1">
      <alignment horizontal="center" vertical="center" shrinkToFit="1"/>
      <protection locked="0"/>
    </xf>
    <xf numFmtId="3" fontId="65" fillId="11" borderId="121" xfId="0" applyNumberFormat="1" applyFont="1" applyFill="1" applyBorder="1" applyAlignment="1">
      <alignment horizontal="center"/>
    </xf>
    <xf numFmtId="164" fontId="15" fillId="11" borderId="35" xfId="0" applyNumberFormat="1" applyFont="1" applyFill="1" applyBorder="1" applyAlignment="1">
      <alignment horizontal="center"/>
    </xf>
    <xf numFmtId="164" fontId="65" fillId="11" borderId="35" xfId="0" applyNumberFormat="1" applyFont="1" applyFill="1" applyBorder="1" applyAlignment="1">
      <alignment horizontal="center"/>
    </xf>
    <xf numFmtId="164" fontId="65" fillId="11" borderId="36" xfId="0" applyNumberFormat="1" applyFont="1" applyFill="1" applyBorder="1" applyAlignment="1">
      <alignment horizontal="center"/>
    </xf>
    <xf numFmtId="0" fontId="74" fillId="0" borderId="0" xfId="0" applyFont="1" applyAlignment="1" applyProtection="1">
      <alignment vertical="center"/>
      <protection hidden="1"/>
    </xf>
    <xf numFmtId="164" fontId="15" fillId="11" borderId="42" xfId="0" applyNumberFormat="1" applyFont="1" applyFill="1" applyBorder="1" applyAlignment="1">
      <alignment horizontal="center"/>
    </xf>
    <xf numFmtId="164" fontId="15" fillId="11" borderId="41" xfId="0" applyNumberFormat="1" applyFont="1" applyFill="1" applyBorder="1" applyAlignment="1">
      <alignment horizontal="center"/>
    </xf>
    <xf numFmtId="4" fontId="15" fillId="11" borderId="42" xfId="0" applyNumberFormat="1" applyFont="1" applyFill="1" applyBorder="1"/>
    <xf numFmtId="4" fontId="65" fillId="11" borderId="43" xfId="0" applyNumberFormat="1" applyFont="1" applyFill="1" applyBorder="1"/>
    <xf numFmtId="0" fontId="82" fillId="0" borderId="0" xfId="0" applyFont="1"/>
    <xf numFmtId="0" fontId="82" fillId="0" borderId="0" xfId="0" applyFont="1" applyAlignment="1">
      <alignment horizontal="left"/>
    </xf>
    <xf numFmtId="1" fontId="83" fillId="0" borderId="0" xfId="0" applyNumberFormat="1" applyFont="1"/>
    <xf numFmtId="0" fontId="83" fillId="0" borderId="0" xfId="0" applyFont="1"/>
    <xf numFmtId="0" fontId="9" fillId="0" borderId="0" xfId="0" applyFont="1"/>
    <xf numFmtId="0" fontId="21" fillId="5" borderId="0" xfId="0" applyFont="1" applyFill="1"/>
    <xf numFmtId="167" fontId="56" fillId="16" borderId="44" xfId="0" applyNumberFormat="1" applyFont="1" applyFill="1" applyBorder="1" applyAlignment="1">
      <alignment horizontal="right"/>
    </xf>
    <xf numFmtId="167" fontId="57" fillId="3" borderId="0" xfId="0" applyNumberFormat="1" applyFont="1" applyFill="1"/>
    <xf numFmtId="0" fontId="83" fillId="5" borderId="91" xfId="0" applyFont="1" applyFill="1" applyBorder="1" applyAlignment="1">
      <alignment horizontal="left" vertical="center"/>
    </xf>
    <xf numFmtId="0" fontId="83" fillId="5" borderId="123" xfId="0" applyFont="1" applyFill="1" applyBorder="1" applyAlignment="1">
      <alignment vertical="center"/>
    </xf>
    <xf numFmtId="0" fontId="83" fillId="5" borderId="91" xfId="0" applyFont="1" applyFill="1" applyBorder="1" applyAlignment="1">
      <alignment vertical="center"/>
    </xf>
    <xf numFmtId="0" fontId="83" fillId="5" borderId="124" xfId="0" applyFont="1" applyFill="1" applyBorder="1" applyAlignment="1">
      <alignment horizontal="left" vertical="center"/>
    </xf>
    <xf numFmtId="0" fontId="83" fillId="5" borderId="2" xfId="0" applyFont="1" applyFill="1" applyBorder="1"/>
    <xf numFmtId="0" fontId="83" fillId="5" borderId="100" xfId="0" applyFont="1" applyFill="1" applyBorder="1" applyAlignment="1">
      <alignment vertical="center"/>
    </xf>
    <xf numFmtId="1" fontId="83" fillId="5" borderId="2" xfId="0" applyNumberFormat="1" applyFont="1" applyFill="1" applyBorder="1"/>
    <xf numFmtId="0" fontId="85" fillId="0" borderId="0" xfId="0" applyFont="1" applyAlignment="1" applyProtection="1">
      <alignment horizontal="left"/>
      <protection hidden="1"/>
    </xf>
    <xf numFmtId="0" fontId="86" fillId="0" borderId="0" xfId="0" applyFont="1" applyAlignment="1" applyProtection="1">
      <alignment horizontal="left"/>
      <protection hidden="1"/>
    </xf>
    <xf numFmtId="0" fontId="85" fillId="0" borderId="0" xfId="0" applyFont="1"/>
    <xf numFmtId="1" fontId="57" fillId="3" borderId="0" xfId="0" applyNumberFormat="1" applyFont="1" applyFill="1"/>
    <xf numFmtId="0" fontId="0" fillId="0" borderId="0" xfId="0" applyAlignment="1" applyProtection="1">
      <alignment horizontal="left" wrapText="1" indent="1"/>
      <protection hidden="1"/>
    </xf>
    <xf numFmtId="0" fontId="0" fillId="0" borderId="0" xfId="0" applyAlignment="1" applyProtection="1">
      <alignment horizontal="left" indent="1"/>
      <protection hidden="1"/>
    </xf>
    <xf numFmtId="0" fontId="3" fillId="0" borderId="19" xfId="0" applyFont="1" applyBorder="1" applyAlignment="1" applyProtection="1">
      <alignment horizontal="center"/>
      <protection locked="0" hidden="1"/>
    </xf>
    <xf numFmtId="0" fontId="3" fillId="0" borderId="20" xfId="0" applyFont="1" applyBorder="1" applyAlignment="1" applyProtection="1">
      <alignment horizontal="center"/>
      <protection locked="0" hidden="1"/>
    </xf>
    <xf numFmtId="0" fontId="3" fillId="0" borderId="19" xfId="0" applyFont="1" applyBorder="1" applyAlignment="1" applyProtection="1">
      <alignment horizontal="center" wrapText="1"/>
      <protection locked="0" hidden="1"/>
    </xf>
    <xf numFmtId="0" fontId="3" fillId="0" borderId="20" xfId="0" applyFont="1" applyBorder="1" applyAlignment="1" applyProtection="1">
      <alignment horizontal="center" wrapText="1"/>
      <protection locked="0" hidden="1"/>
    </xf>
    <xf numFmtId="0" fontId="7" fillId="9" borderId="91" xfId="0" applyFont="1" applyFill="1" applyBorder="1" applyAlignment="1" applyProtection="1">
      <alignment horizontal="left" vertical="top" wrapText="1" indent="2"/>
      <protection locked="0"/>
    </xf>
    <xf numFmtId="0" fontId="3" fillId="0" borderId="19" xfId="0" applyFont="1" applyBorder="1" applyAlignment="1" applyProtection="1">
      <alignment horizontal="left"/>
      <protection locked="0"/>
    </xf>
    <xf numFmtId="0" fontId="3" fillId="0" borderId="20" xfId="0" applyFont="1" applyBorder="1" applyAlignment="1" applyProtection="1">
      <alignment horizontal="left"/>
      <protection locked="0"/>
    </xf>
    <xf numFmtId="0" fontId="6" fillId="0" borderId="102" xfId="0" applyFont="1" applyBorder="1" applyAlignment="1">
      <alignment horizontal="left" shrinkToFit="1"/>
    </xf>
    <xf numFmtId="0" fontId="14" fillId="0" borderId="103" xfId="0" applyFont="1" applyBorder="1" applyAlignment="1">
      <alignment horizontal="left" shrinkToFit="1"/>
    </xf>
    <xf numFmtId="0" fontId="1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7" fillId="9" borderId="109" xfId="0" applyFont="1" applyFill="1" applyBorder="1" applyAlignment="1" applyProtection="1">
      <alignment horizontal="left" vertical="top" wrapText="1" indent="2"/>
      <protection locked="0"/>
    </xf>
    <xf numFmtId="0" fontId="16"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12" fillId="9" borderId="0" xfId="0" applyFont="1" applyFill="1" applyAlignment="1">
      <alignment horizontal="left" vertical="center"/>
    </xf>
    <xf numFmtId="0" fontId="7" fillId="0" borderId="25" xfId="0" applyFont="1" applyBorder="1" applyAlignment="1">
      <alignment horizontal="right" vertical="center" wrapText="1"/>
    </xf>
    <xf numFmtId="0" fontId="7" fillId="0" borderId="26" xfId="0" applyFont="1" applyBorder="1" applyAlignment="1">
      <alignment horizontal="right" vertical="center"/>
    </xf>
    <xf numFmtId="0" fontId="16" fillId="0" borderId="0" xfId="0" applyFont="1" applyAlignment="1" applyProtection="1">
      <alignment horizontal="center" wrapText="1"/>
      <protection hidden="1"/>
    </xf>
    <xf numFmtId="0" fontId="21" fillId="0" borderId="23" xfId="0" applyFont="1" applyBorder="1" applyAlignment="1" applyProtection="1">
      <alignment horizontal="center" wrapText="1"/>
      <protection locked="0"/>
    </xf>
    <xf numFmtId="0" fontId="21" fillId="0" borderId="24" xfId="0" applyFont="1" applyBorder="1" applyAlignment="1" applyProtection="1">
      <alignment horizontal="center" wrapText="1"/>
      <protection locked="0"/>
    </xf>
    <xf numFmtId="0" fontId="0" fillId="17" borderId="0" xfId="0" applyFill="1" applyAlignment="1" applyProtection="1">
      <alignment horizontal="center"/>
      <protection locked="0"/>
    </xf>
    <xf numFmtId="0" fontId="3" fillId="0" borderId="0" xfId="0" applyFont="1" applyAlignment="1" applyProtection="1">
      <alignment horizontal="center" vertical="center"/>
      <protection locked="0" hidden="1"/>
    </xf>
    <xf numFmtId="0" fontId="3" fillId="0" borderId="72" xfId="0" applyFont="1" applyBorder="1" applyAlignment="1" applyProtection="1">
      <alignment horizontal="center" vertical="center"/>
      <protection locked="0" hidden="1"/>
    </xf>
    <xf numFmtId="0" fontId="7" fillId="0" borderId="104" xfId="0" applyFont="1" applyBorder="1" applyAlignment="1" applyProtection="1">
      <alignment horizontal="left"/>
      <protection locked="0"/>
    </xf>
    <xf numFmtId="0" fontId="7" fillId="0" borderId="105" xfId="0" applyFont="1" applyBorder="1" applyAlignment="1" applyProtection="1">
      <alignment horizontal="left"/>
      <protection locked="0"/>
    </xf>
    <xf numFmtId="0" fontId="7" fillId="0" borderId="106" xfId="0" applyFont="1" applyBorder="1" applyAlignment="1" applyProtection="1">
      <alignment horizontal="left"/>
      <protection locked="0"/>
    </xf>
    <xf numFmtId="0" fontId="10" fillId="4" borderId="0" xfId="0" applyFont="1" applyFill="1" applyAlignment="1">
      <alignment horizontal="center" vertical="center"/>
    </xf>
    <xf numFmtId="0" fontId="11" fillId="2" borderId="0" xfId="0" applyFont="1" applyFill="1" applyAlignment="1">
      <alignment horizontal="left" vertical="center"/>
    </xf>
    <xf numFmtId="0" fontId="2" fillId="0" borderId="0" xfId="0" applyFont="1" applyAlignment="1">
      <alignment horizontal="left" vertical="center"/>
    </xf>
    <xf numFmtId="0" fontId="6" fillId="0" borderId="0" xfId="0" applyFont="1" applyAlignment="1">
      <alignment vertical="center" wrapText="1"/>
    </xf>
    <xf numFmtId="0" fontId="0" fillId="0" borderId="0" xfId="0" applyAlignment="1">
      <alignment vertical="center"/>
    </xf>
    <xf numFmtId="0" fontId="45" fillId="0" borderId="0" xfId="0" applyFont="1" applyAlignment="1">
      <alignment horizontal="left" vertical="center" wrapText="1"/>
    </xf>
    <xf numFmtId="0" fontId="7" fillId="2" borderId="0" xfId="0" applyFont="1" applyFill="1" applyAlignment="1">
      <alignment horizontal="center" vertical="center"/>
    </xf>
    <xf numFmtId="0" fontId="52" fillId="7" borderId="12" xfId="0" applyFont="1" applyFill="1" applyBorder="1" applyAlignment="1">
      <alignment horizontal="left"/>
    </xf>
    <xf numFmtId="0" fontId="52" fillId="7" borderId="0" xfId="0" applyFont="1" applyFill="1" applyAlignment="1">
      <alignment horizontal="left"/>
    </xf>
    <xf numFmtId="0" fontId="52" fillId="7" borderId="11" xfId="0" applyFont="1" applyFill="1" applyBorder="1" applyAlignment="1">
      <alignment horizontal="left"/>
    </xf>
    <xf numFmtId="0" fontId="52" fillId="7" borderId="2" xfId="0" applyFont="1" applyFill="1" applyBorder="1" applyAlignment="1">
      <alignment horizontal="center" vertical="center"/>
    </xf>
    <xf numFmtId="0" fontId="52" fillId="7" borderId="3" xfId="0" applyFont="1" applyFill="1" applyBorder="1" applyAlignment="1">
      <alignment horizontal="center" vertic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5" fillId="0" borderId="12" xfId="0" applyFont="1" applyBorder="1" applyAlignment="1">
      <alignment horizontal="center"/>
    </xf>
    <xf numFmtId="0" fontId="65" fillId="0" borderId="11" xfId="0" applyFont="1" applyBorder="1" applyAlignment="1">
      <alignment horizontal="center"/>
    </xf>
    <xf numFmtId="0" fontId="62" fillId="0" borderId="12" xfId="0" applyFont="1" applyBorder="1" applyAlignment="1">
      <alignment horizontal="center" vertical="center"/>
    </xf>
    <xf numFmtId="0" fontId="62" fillId="0" borderId="11" xfId="0" applyFont="1" applyBorder="1" applyAlignment="1">
      <alignment horizontal="center" vertical="center"/>
    </xf>
    <xf numFmtId="0" fontId="50" fillId="0" borderId="12" xfId="0" applyFont="1" applyBorder="1" applyAlignment="1">
      <alignment horizontal="center" vertical="center"/>
    </xf>
    <xf numFmtId="0" fontId="50"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45" fillId="0" borderId="34" xfId="0" applyFont="1" applyBorder="1" applyAlignment="1">
      <alignment horizontal="center"/>
    </xf>
    <xf numFmtId="0" fontId="45" fillId="0" borderId="35" xfId="0" applyFont="1" applyBorder="1" applyAlignment="1">
      <alignment horizontal="center"/>
    </xf>
    <xf numFmtId="0" fontId="64" fillId="7" borderId="12" xfId="0" applyFont="1" applyFill="1" applyBorder="1" applyAlignment="1">
      <alignment horizontal="center"/>
    </xf>
    <xf numFmtId="0" fontId="64" fillId="7" borderId="0" xfId="0" applyFont="1" applyFill="1" applyAlignment="1">
      <alignment horizontal="center"/>
    </xf>
    <xf numFmtId="0" fontId="64" fillId="7" borderId="11" xfId="0" applyFont="1" applyFill="1" applyBorder="1" applyAlignment="1">
      <alignment horizontal="center"/>
    </xf>
    <xf numFmtId="0" fontId="64" fillId="7" borderId="34" xfId="0" applyFont="1" applyFill="1" applyBorder="1" applyAlignment="1">
      <alignment horizontal="center"/>
    </xf>
    <xf numFmtId="0" fontId="64" fillId="7" borderId="35" xfId="0" applyFont="1" applyFill="1" applyBorder="1" applyAlignment="1">
      <alignment horizontal="center"/>
    </xf>
    <xf numFmtId="0" fontId="64" fillId="7" borderId="38" xfId="0" applyFont="1" applyFill="1" applyBorder="1" applyAlignment="1">
      <alignment horizontal="center"/>
    </xf>
    <xf numFmtId="0" fontId="62" fillId="0" borderId="12" xfId="0" applyFont="1" applyBorder="1" applyAlignment="1">
      <alignment horizontal="center"/>
    </xf>
    <xf numFmtId="0" fontId="62" fillId="0" borderId="11" xfId="0" applyFont="1" applyBorder="1" applyAlignment="1">
      <alignment horizontal="center"/>
    </xf>
    <xf numFmtId="0" fontId="15" fillId="0" borderId="0" xfId="0" applyFont="1" applyAlignment="1">
      <alignment horizontal="center" vertical="center"/>
    </xf>
    <xf numFmtId="0" fontId="62" fillId="0" borderId="34" xfId="0" applyFont="1" applyBorder="1" applyAlignment="1">
      <alignment horizontal="center" vertical="center"/>
    </xf>
    <xf numFmtId="0" fontId="62" fillId="0" borderId="38" xfId="0" applyFont="1" applyBorder="1" applyAlignment="1">
      <alignment horizontal="center" vertical="center"/>
    </xf>
    <xf numFmtId="0" fontId="50" fillId="0" borderId="34" xfId="0" applyFont="1" applyBorder="1" applyAlignment="1">
      <alignment horizontal="center" vertical="center"/>
    </xf>
    <xf numFmtId="0" fontId="50" fillId="0" borderId="38" xfId="0" applyFont="1" applyBorder="1" applyAlignment="1">
      <alignment horizontal="center" vertical="center"/>
    </xf>
    <xf numFmtId="0" fontId="62" fillId="0" borderId="35" xfId="0" applyFont="1" applyBorder="1" applyAlignment="1">
      <alignment horizontal="center" vertical="center"/>
    </xf>
    <xf numFmtId="2" fontId="3" fillId="0" borderId="68" xfId="0" applyNumberFormat="1" applyFont="1" applyBorder="1" applyAlignment="1" applyProtection="1">
      <alignment horizontal="center"/>
      <protection locked="0"/>
    </xf>
    <xf numFmtId="2" fontId="3" fillId="0" borderId="9" xfId="0" applyNumberFormat="1" applyFont="1" applyBorder="1" applyAlignment="1" applyProtection="1">
      <alignment horizontal="center"/>
      <protection locked="0"/>
    </xf>
    <xf numFmtId="7" fontId="7" fillId="0" borderId="67" xfId="0" applyNumberFormat="1" applyFont="1" applyBorder="1" applyAlignment="1">
      <alignment horizontal="center"/>
    </xf>
    <xf numFmtId="7" fontId="7" fillId="0" borderId="8" xfId="0" applyNumberFormat="1" applyFont="1" applyBorder="1" applyAlignment="1">
      <alignment horizontal="center"/>
    </xf>
    <xf numFmtId="2" fontId="3" fillId="0" borderId="67" xfId="0" applyNumberFormat="1" applyFont="1" applyBorder="1" applyAlignment="1" applyProtection="1">
      <alignment horizontal="center"/>
      <protection locked="0"/>
    </xf>
    <xf numFmtId="2" fontId="3" fillId="0" borderId="8" xfId="0" applyNumberFormat="1" applyFont="1" applyBorder="1" applyAlignment="1" applyProtection="1">
      <alignment horizontal="center"/>
      <protection locked="0"/>
    </xf>
    <xf numFmtId="0" fontId="2" fillId="0" borderId="92" xfId="0" applyFont="1" applyBorder="1" applyAlignment="1">
      <alignment horizontal="center"/>
    </xf>
    <xf numFmtId="0" fontId="2" fillId="0" borderId="93" xfId="0" applyFont="1" applyBorder="1" applyAlignment="1">
      <alignment horizontal="center"/>
    </xf>
    <xf numFmtId="2" fontId="65" fillId="0" borderId="68" xfId="0" applyNumberFormat="1" applyFont="1" applyBorder="1" applyAlignment="1">
      <alignment horizontal="center"/>
    </xf>
    <xf numFmtId="2" fontId="65" fillId="0" borderId="96" xfId="0" applyNumberFormat="1" applyFont="1" applyBorder="1" applyAlignment="1">
      <alignment horizontal="center"/>
    </xf>
    <xf numFmtId="0" fontId="6" fillId="0" borderId="0" xfId="0" applyFont="1" applyAlignment="1" applyProtection="1">
      <alignment horizontal="center"/>
      <protection locked="0"/>
    </xf>
    <xf numFmtId="0" fontId="6" fillId="0" borderId="11" xfId="0" applyFont="1" applyBorder="1" applyAlignment="1" applyProtection="1">
      <alignment horizontal="center"/>
      <protection locked="0"/>
    </xf>
    <xf numFmtId="0" fontId="3" fillId="0" borderId="69"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7" fillId="0" borderId="53" xfId="0" applyFont="1" applyBorder="1" applyAlignment="1">
      <alignment horizontal="center"/>
    </xf>
    <xf numFmtId="0" fontId="7" fillId="0" borderId="7" xfId="0" applyFont="1" applyBorder="1" applyAlignment="1">
      <alignment horizontal="center"/>
    </xf>
    <xf numFmtId="0" fontId="6" fillId="0" borderId="0" xfId="0" applyFont="1" applyAlignment="1">
      <alignment horizontal="center"/>
    </xf>
    <xf numFmtId="0" fontId="6" fillId="0" borderId="11" xfId="0" applyFont="1" applyBorder="1" applyAlignment="1">
      <alignment horizontal="center"/>
    </xf>
    <xf numFmtId="0" fontId="45" fillId="0" borderId="5"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7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72" xfId="0" applyFont="1" applyBorder="1" applyAlignment="1" applyProtection="1">
      <alignment horizontal="left" vertical="top"/>
      <protection locked="0"/>
    </xf>
    <xf numFmtId="0" fontId="3" fillId="0" borderId="73" xfId="0" applyFont="1" applyBorder="1" applyAlignment="1" applyProtection="1">
      <alignment horizontal="left" vertical="top"/>
      <protection locked="0"/>
    </xf>
    <xf numFmtId="0" fontId="3" fillId="0" borderId="74" xfId="0" applyFont="1" applyBorder="1" applyAlignment="1" applyProtection="1">
      <alignment horizontal="left" vertical="top"/>
      <protection locked="0"/>
    </xf>
    <xf numFmtId="0" fontId="3" fillId="0" borderId="75" xfId="0" applyFont="1" applyBorder="1" applyAlignment="1" applyProtection="1">
      <alignment horizontal="left" vertical="top"/>
      <protection locked="0"/>
    </xf>
    <xf numFmtId="0" fontId="6" fillId="0" borderId="70" xfId="0" applyFont="1" applyBorder="1" applyAlignment="1">
      <alignment horizontal="left" vertical="top" wrapText="1"/>
    </xf>
    <xf numFmtId="0" fontId="6" fillId="0" borderId="0" xfId="0" applyFont="1" applyAlignment="1">
      <alignment horizontal="left" vertical="top" wrapText="1"/>
    </xf>
    <xf numFmtId="0" fontId="6" fillId="0" borderId="76" xfId="0" applyFont="1" applyBorder="1" applyAlignment="1">
      <alignment horizontal="left" vertical="top" wrapText="1"/>
    </xf>
    <xf numFmtId="0" fontId="6" fillId="0" borderId="54" xfId="0" applyFont="1" applyBorder="1" applyAlignment="1">
      <alignment horizontal="left" vertical="top" wrapText="1"/>
    </xf>
    <xf numFmtId="7" fontId="7" fillId="0" borderId="53" xfId="0" applyNumberFormat="1" applyFont="1" applyBorder="1" applyAlignment="1">
      <alignment horizontal="center"/>
    </xf>
    <xf numFmtId="7" fontId="7" fillId="0" borderId="77" xfId="0" applyNumberFormat="1" applyFont="1" applyBorder="1" applyAlignment="1">
      <alignment horizontal="center"/>
    </xf>
    <xf numFmtId="2" fontId="3" fillId="0" borderId="78" xfId="0" applyNumberFormat="1" applyFont="1" applyBorder="1" applyAlignment="1" applyProtection="1">
      <alignment horizontal="center"/>
      <protection locked="0"/>
    </xf>
    <xf numFmtId="7" fontId="7" fillId="0" borderId="7" xfId="0" applyNumberFormat="1" applyFont="1" applyBorder="1" applyAlignment="1">
      <alignment horizontal="center"/>
    </xf>
    <xf numFmtId="0" fontId="51" fillId="11" borderId="41" xfId="0" applyFont="1" applyFill="1" applyBorder="1" applyAlignment="1">
      <alignment horizontal="left"/>
    </xf>
    <xf numFmtId="0" fontId="51" fillId="11" borderId="42" xfId="0" applyFont="1" applyFill="1" applyBorder="1" applyAlignment="1">
      <alignment horizontal="left"/>
    </xf>
    <xf numFmtId="0" fontId="47" fillId="0" borderId="0" xfId="0" applyFont="1" applyAlignment="1">
      <alignment horizontal="left"/>
    </xf>
    <xf numFmtId="0" fontId="51" fillId="11" borderId="34" xfId="0" applyFont="1" applyFill="1" applyBorder="1" applyAlignment="1">
      <alignment horizontal="left"/>
    </xf>
    <xf numFmtId="0" fontId="51" fillId="11" borderId="35" xfId="0" applyFont="1" applyFill="1" applyBorder="1" applyAlignment="1">
      <alignment horizontal="left"/>
    </xf>
    <xf numFmtId="0" fontId="3" fillId="0" borderId="34" xfId="0" applyFont="1" applyBorder="1" applyAlignment="1" applyProtection="1">
      <alignment horizontal="left" vertical="top"/>
      <protection locked="0"/>
    </xf>
    <xf numFmtId="0" fontId="3" fillId="0" borderId="35" xfId="0" applyFont="1" applyBorder="1" applyAlignment="1" applyProtection="1">
      <alignment horizontal="left" vertical="top"/>
      <protection locked="0"/>
    </xf>
    <xf numFmtId="0" fontId="3" fillId="0" borderId="87" xfId="0" applyFont="1" applyBorder="1" applyAlignment="1" applyProtection="1">
      <alignment horizontal="left" vertical="top"/>
      <protection locked="0"/>
    </xf>
    <xf numFmtId="0" fontId="6" fillId="0" borderId="113" xfId="0" applyFont="1" applyBorder="1" applyAlignment="1">
      <alignment horizontal="left" vertical="top" wrapText="1"/>
    </xf>
    <xf numFmtId="0" fontId="6" fillId="0" borderId="114" xfId="0" applyFont="1" applyBorder="1" applyAlignment="1">
      <alignment horizontal="left" vertical="top" wrapText="1"/>
    </xf>
    <xf numFmtId="0" fontId="6" fillId="0" borderId="88" xfId="0" applyFont="1" applyBorder="1" applyAlignment="1">
      <alignment horizontal="left" vertical="top" wrapText="1"/>
    </xf>
    <xf numFmtId="0" fontId="6" fillId="0" borderId="35" xfId="0" applyFont="1" applyBorder="1" applyAlignment="1">
      <alignment horizontal="left" vertical="top" wrapText="1"/>
    </xf>
    <xf numFmtId="0" fontId="3" fillId="0" borderId="11" xfId="0" applyFont="1" applyBorder="1" applyAlignment="1">
      <alignment horizontal="center" vertical="center"/>
    </xf>
    <xf numFmtId="0" fontId="3" fillId="0" borderId="115" xfId="0" applyFont="1" applyBorder="1" applyAlignment="1" applyProtection="1">
      <alignment horizontal="left" vertical="top"/>
      <protection locked="0"/>
    </xf>
    <xf numFmtId="0" fontId="3" fillId="0" borderId="116" xfId="0" applyFont="1" applyBorder="1" applyAlignment="1" applyProtection="1">
      <alignment horizontal="left" vertical="top"/>
      <protection locked="0"/>
    </xf>
    <xf numFmtId="0" fontId="3" fillId="0" borderId="117" xfId="0" applyFont="1" applyBorder="1" applyAlignment="1" applyProtection="1">
      <alignment horizontal="left" vertical="top"/>
      <protection locked="0"/>
    </xf>
    <xf numFmtId="0" fontId="6" fillId="0" borderId="118" xfId="0" applyFont="1" applyBorder="1" applyAlignment="1">
      <alignment horizontal="left" vertical="top" wrapText="1"/>
    </xf>
    <xf numFmtId="0" fontId="6" fillId="0" borderId="116" xfId="0" applyFont="1" applyBorder="1" applyAlignment="1">
      <alignment horizontal="left" vertical="top" wrapText="1"/>
    </xf>
    <xf numFmtId="0" fontId="45" fillId="0" borderId="4" xfId="0" applyFont="1" applyBorder="1" applyAlignment="1" applyProtection="1">
      <alignment horizontal="left" vertical="top"/>
      <protection locked="0"/>
    </xf>
    <xf numFmtId="0" fontId="45" fillId="0" borderId="71" xfId="0" applyFont="1" applyBorder="1" applyAlignment="1" applyProtection="1">
      <alignment horizontal="left" vertical="top"/>
      <protection locked="0"/>
    </xf>
    <xf numFmtId="0" fontId="45" fillId="0" borderId="12" xfId="0" applyFont="1" applyBorder="1" applyAlignment="1" applyProtection="1">
      <alignment horizontal="left" vertical="top"/>
      <protection locked="0"/>
    </xf>
    <xf numFmtId="0" fontId="45" fillId="0" borderId="0" xfId="0" applyFont="1" applyAlignment="1" applyProtection="1">
      <alignment horizontal="left" vertical="top"/>
      <protection locked="0"/>
    </xf>
    <xf numFmtId="0" fontId="45" fillId="0" borderId="72" xfId="0" applyFont="1" applyBorder="1" applyAlignment="1" applyProtection="1">
      <alignment horizontal="left" vertical="top"/>
      <protection locked="0"/>
    </xf>
    <xf numFmtId="0" fontId="45" fillId="0" borderId="73" xfId="0" applyFont="1" applyBorder="1" applyAlignment="1" applyProtection="1">
      <alignment horizontal="left" vertical="top"/>
      <protection locked="0"/>
    </xf>
    <xf numFmtId="0" fontId="45" fillId="0" borderId="74" xfId="0" applyFont="1" applyBorder="1" applyAlignment="1" applyProtection="1">
      <alignment horizontal="left" vertical="top"/>
      <protection locked="0"/>
    </xf>
    <xf numFmtId="0" fontId="45" fillId="0" borderId="75" xfId="0" applyFont="1" applyBorder="1" applyAlignment="1" applyProtection="1">
      <alignment horizontal="left" vertical="top"/>
      <protection locked="0"/>
    </xf>
    <xf numFmtId="0" fontId="6" fillId="0" borderId="67" xfId="0" applyFont="1" applyBorder="1" applyAlignment="1" applyProtection="1">
      <alignment horizontal="center"/>
      <protection locked="0"/>
    </xf>
    <xf numFmtId="0" fontId="6" fillId="0" borderId="68" xfId="0" applyFont="1" applyBorder="1" applyAlignment="1" applyProtection="1">
      <alignment horizontal="center"/>
      <protection locked="0"/>
    </xf>
    <xf numFmtId="2" fontId="3" fillId="0" borderId="110" xfId="0" applyNumberFormat="1" applyFont="1" applyBorder="1" applyAlignment="1" applyProtection="1">
      <alignment horizontal="center"/>
      <protection locked="0"/>
    </xf>
    <xf numFmtId="2" fontId="3" fillId="0" borderId="111" xfId="0" applyNumberFormat="1" applyFont="1" applyBorder="1" applyAlignment="1" applyProtection="1">
      <alignment horizontal="center"/>
      <protection locked="0"/>
    </xf>
    <xf numFmtId="0" fontId="45" fillId="0" borderId="112" xfId="0" applyFont="1" applyBorder="1" applyAlignment="1">
      <alignment horizontal="center"/>
    </xf>
    <xf numFmtId="0" fontId="51" fillId="11" borderId="39" xfId="0" applyFont="1" applyFill="1" applyBorder="1" applyAlignment="1">
      <alignment horizontal="left"/>
    </xf>
    <xf numFmtId="0" fontId="51" fillId="11" borderId="40" xfId="0" applyFont="1" applyFill="1" applyBorder="1" applyAlignment="1">
      <alignment horizontal="left"/>
    </xf>
    <xf numFmtId="0" fontId="21" fillId="0" borderId="48" xfId="0" applyFont="1" applyBorder="1" applyAlignment="1">
      <alignment horizontal="center" vertical="center"/>
    </xf>
    <xf numFmtId="0" fontId="22" fillId="0" borderId="0" xfId="0" applyFont="1" applyAlignment="1">
      <alignment horizontal="center"/>
    </xf>
    <xf numFmtId="0" fontId="0" fillId="0" borderId="0" xfId="0" applyAlignment="1">
      <alignment horizontal="center"/>
    </xf>
    <xf numFmtId="0" fontId="17" fillId="0" borderId="0" xfId="0" applyFont="1" applyAlignment="1">
      <alignment horizontal="center"/>
    </xf>
    <xf numFmtId="0" fontId="20" fillId="0" borderId="0" xfId="0" applyFont="1" applyAlignment="1">
      <alignment horizontal="center"/>
    </xf>
    <xf numFmtId="0" fontId="22" fillId="0" borderId="0" xfId="0" applyFont="1" applyAlignment="1">
      <alignment horizontal="center" vertical="center" wrapText="1"/>
    </xf>
    <xf numFmtId="0" fontId="13" fillId="0" borderId="0" xfId="0" applyFont="1" applyAlignment="1" applyProtection="1">
      <protection hidden="1"/>
    </xf>
    <xf numFmtId="0" fontId="39" fillId="0" borderId="0" xfId="0" applyFont="1" applyAlignment="1"/>
    <xf numFmtId="0" fontId="2" fillId="0" borderId="0" xfId="0" applyFont="1" applyAlignment="1" applyProtection="1">
      <protection hidden="1"/>
    </xf>
    <xf numFmtId="0" fontId="26" fillId="0" borderId="0" xfId="0" applyFont="1" applyAlignment="1"/>
    <xf numFmtId="0" fontId="7" fillId="0" borderId="0" xfId="0" applyFont="1" applyAlignment="1" applyProtection="1">
      <protection hidden="1"/>
    </xf>
    <xf numFmtId="0" fontId="0" fillId="0" borderId="0" xfId="0" applyAlignment="1"/>
    <xf numFmtId="0" fontId="7" fillId="4" borderId="0" xfId="0" applyFont="1" applyFill="1" applyAlignment="1"/>
    <xf numFmtId="0" fontId="7" fillId="0" borderId="108" xfId="0" applyFont="1" applyBorder="1" applyAlignment="1" applyProtection="1">
      <protection locked="0"/>
    </xf>
    <xf numFmtId="0" fontId="7" fillId="0" borderId="107" xfId="0" applyFont="1" applyBorder="1" applyAlignment="1" applyProtection="1">
      <protection locked="0"/>
    </xf>
    <xf numFmtId="0" fontId="44" fillId="0" borderId="0" xfId="0" applyFont="1" applyAlignment="1"/>
  </cellXfs>
  <cellStyles count="3">
    <cellStyle name="Currency" xfId="2" builtinId="4"/>
    <cellStyle name="Hyperlink" xfId="1" builtinId="8"/>
    <cellStyle name="Normal" xfId="0" builtinId="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color theme="2" tint="-0.24994659260841701"/>
      </font>
    </dxf>
    <dxf>
      <font>
        <b val="0"/>
        <i/>
        <color theme="2" tint="-0.24994659260841701"/>
      </font>
    </dxf>
    <dxf>
      <font>
        <b val="0"/>
        <i/>
        <color theme="2" tint="-0.24994659260841701"/>
      </font>
    </dxf>
    <dxf>
      <font>
        <b val="0"/>
        <i/>
        <color theme="2" tint="-0.24994659260841701"/>
      </font>
    </dxf>
  </dxfs>
  <tableStyles count="0" defaultTableStyle="TableStyleMedium2" defaultPivotStyle="PivotStyleLight16"/>
  <colors>
    <mruColors>
      <color rgb="FF9933FF"/>
      <color rgb="FFCC0099"/>
      <color rgb="FF0033CC"/>
      <color rgb="FF000099"/>
      <color rgb="FFFFFFBD"/>
      <color rgb="FF66FFFF"/>
      <color rgb="FFE4E4E4"/>
      <color rgb="FFCA6008"/>
      <color rgb="FFA50021"/>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mn.gov/MDE/dse/early/elprog/sch/"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03"/>
  <sheetViews>
    <sheetView showGridLines="0" showRowColHeaders="0" zoomScale="98" zoomScaleNormal="98" zoomScaleSheetLayoutView="80" workbookViewId="0">
      <selection activeCell="B25" sqref="B25"/>
    </sheetView>
  </sheetViews>
  <sheetFormatPr defaultColWidth="9.140625" defaultRowHeight="15"/>
  <cols>
    <col min="1" max="1" width="5.85546875" customWidth="1"/>
    <col min="2" max="2" width="149.42578125" style="23" customWidth="1"/>
    <col min="3" max="3" width="0.42578125" customWidth="1"/>
    <col min="4" max="4" width="4.85546875" hidden="1" customWidth="1"/>
    <col min="5" max="5" width="6" hidden="1" customWidth="1"/>
    <col min="6" max="6" width="0.140625" hidden="1" customWidth="1"/>
    <col min="8" max="8" width="91.5703125" customWidth="1"/>
  </cols>
  <sheetData>
    <row r="1" spans="2:16" ht="25.5" customHeight="1"/>
    <row r="2" spans="2:16" ht="20.100000000000001" customHeight="1">
      <c r="B2" s="70" t="s">
        <v>0</v>
      </c>
      <c r="C2" s="14"/>
      <c r="D2" s="14"/>
      <c r="E2" s="15"/>
      <c r="F2" s="15"/>
      <c r="G2" s="15"/>
      <c r="H2" s="88"/>
      <c r="I2" s="15"/>
      <c r="J2" s="15"/>
      <c r="K2" s="15"/>
      <c r="L2" s="15"/>
      <c r="M2" s="15"/>
      <c r="N2" s="15"/>
      <c r="O2" s="15"/>
      <c r="P2" s="15"/>
    </row>
    <row r="3" spans="2:16" ht="20.100000000000001" customHeight="1">
      <c r="B3" s="71" t="s">
        <v>1</v>
      </c>
      <c r="C3" s="14"/>
      <c r="D3" s="14"/>
      <c r="E3" s="14"/>
      <c r="F3" s="14"/>
      <c r="G3" s="14"/>
      <c r="H3" s="15"/>
      <c r="I3" s="15"/>
      <c r="J3" s="15"/>
      <c r="K3" s="15"/>
      <c r="L3" s="15"/>
      <c r="M3" s="15"/>
      <c r="N3" s="15"/>
      <c r="O3" s="15"/>
      <c r="P3" s="15"/>
    </row>
    <row r="4" spans="2:16" ht="20.100000000000001" customHeight="1">
      <c r="B4" s="72" t="s">
        <v>2</v>
      </c>
      <c r="C4" s="15"/>
      <c r="D4" s="15"/>
      <c r="E4" s="15"/>
      <c r="F4" s="15"/>
      <c r="G4" s="15"/>
      <c r="H4" s="15"/>
      <c r="I4" s="15"/>
      <c r="J4" s="15"/>
      <c r="K4" s="15"/>
      <c r="L4" s="15"/>
      <c r="M4" s="15"/>
      <c r="N4" s="15"/>
      <c r="O4" s="15"/>
      <c r="P4" s="15"/>
    </row>
    <row r="5" spans="2:16" ht="20.100000000000001" customHeight="1">
      <c r="B5" s="73" t="s">
        <v>3</v>
      </c>
      <c r="C5" s="15"/>
      <c r="D5" s="15"/>
      <c r="E5" s="15"/>
      <c r="F5" s="15"/>
      <c r="G5" s="15"/>
      <c r="H5" s="15"/>
      <c r="I5" s="15"/>
      <c r="J5" s="15"/>
      <c r="K5" s="15"/>
      <c r="L5" s="15"/>
      <c r="M5" s="15"/>
      <c r="N5" s="15"/>
      <c r="O5" s="15"/>
      <c r="P5" s="15"/>
    </row>
    <row r="6" spans="2:16" ht="15" customHeight="1">
      <c r="B6" s="70" t="s">
        <v>4</v>
      </c>
      <c r="C6" s="15"/>
      <c r="D6" s="15"/>
      <c r="E6" s="15"/>
      <c r="F6" s="15"/>
      <c r="G6" s="15"/>
      <c r="H6" s="15"/>
      <c r="I6" s="15"/>
      <c r="J6" s="15"/>
      <c r="K6" s="15"/>
      <c r="L6" s="15"/>
      <c r="M6" s="15"/>
      <c r="N6" s="15"/>
      <c r="O6" s="15"/>
      <c r="P6" s="15"/>
    </row>
    <row r="7" spans="2:16" ht="12.75" customHeight="1">
      <c r="B7" s="70"/>
      <c r="C7" s="15"/>
      <c r="D7" s="15"/>
      <c r="E7" s="15"/>
      <c r="F7" s="15"/>
      <c r="G7" s="15"/>
      <c r="H7" s="15"/>
      <c r="I7" s="15"/>
      <c r="J7" s="15"/>
      <c r="K7" s="15"/>
      <c r="L7" s="15"/>
      <c r="M7" s="15"/>
      <c r="N7" s="15"/>
      <c r="O7" s="15"/>
      <c r="P7" s="15"/>
    </row>
    <row r="8" spans="2:16" ht="20.100000000000001" customHeight="1">
      <c r="B8" s="34" t="s">
        <v>5</v>
      </c>
      <c r="C8" s="15"/>
      <c r="D8" s="15"/>
      <c r="E8" s="15"/>
      <c r="F8" s="15"/>
      <c r="G8" s="15"/>
      <c r="H8" s="15"/>
      <c r="I8" s="15"/>
      <c r="J8" s="15"/>
      <c r="K8" s="15"/>
      <c r="L8" s="15"/>
      <c r="M8" s="15"/>
      <c r="N8" s="15"/>
      <c r="O8" s="15"/>
      <c r="P8" s="15"/>
    </row>
    <row r="9" spans="2:16" ht="33.950000000000003" customHeight="1">
      <c r="B9" s="53" t="s">
        <v>6</v>
      </c>
      <c r="C9" s="15"/>
      <c r="D9" s="15"/>
      <c r="E9" s="15"/>
      <c r="F9" s="15"/>
      <c r="G9" s="15"/>
      <c r="H9" s="15"/>
      <c r="I9" s="15"/>
      <c r="J9" s="15"/>
      <c r="K9" s="15"/>
      <c r="L9" s="15"/>
      <c r="M9" s="15"/>
      <c r="N9" s="15"/>
      <c r="O9" s="15"/>
      <c r="P9" s="15"/>
    </row>
    <row r="10" spans="2:16" ht="18" customHeight="1">
      <c r="B10" s="53" t="s">
        <v>7</v>
      </c>
      <c r="C10" s="15"/>
      <c r="D10" s="15"/>
      <c r="E10" s="15"/>
      <c r="F10" s="15"/>
      <c r="G10" s="15"/>
      <c r="H10" s="15"/>
      <c r="I10" s="15"/>
      <c r="J10" s="15"/>
      <c r="K10" s="15"/>
      <c r="L10" s="15"/>
      <c r="M10" s="15"/>
      <c r="N10" s="15"/>
      <c r="O10" s="15"/>
      <c r="P10" s="15"/>
    </row>
    <row r="11" spans="2:16" ht="18" customHeight="1">
      <c r="B11" s="53" t="s">
        <v>8</v>
      </c>
      <c r="C11" s="15"/>
      <c r="D11" s="15"/>
      <c r="E11" s="15"/>
      <c r="F11" s="15"/>
      <c r="G11" s="15"/>
      <c r="H11" s="15"/>
      <c r="I11" s="15"/>
      <c r="J11" s="15"/>
      <c r="K11" s="15"/>
      <c r="L11" s="15"/>
      <c r="M11" s="15"/>
      <c r="N11" s="15"/>
      <c r="O11" s="15"/>
      <c r="P11" s="15"/>
    </row>
    <row r="12" spans="2:16" ht="18" customHeight="1">
      <c r="B12" s="53" t="s">
        <v>9</v>
      </c>
      <c r="C12" s="15"/>
      <c r="D12" s="15"/>
      <c r="E12" s="15"/>
      <c r="F12" s="15"/>
      <c r="G12" s="15"/>
      <c r="H12" s="15"/>
      <c r="I12" s="15"/>
      <c r="J12" s="15"/>
      <c r="K12" s="15"/>
      <c r="L12" s="15"/>
      <c r="M12" s="15"/>
      <c r="N12" s="15"/>
      <c r="O12" s="15"/>
      <c r="P12" s="15"/>
    </row>
    <row r="13" spans="2:16" ht="18" customHeight="1">
      <c r="B13" s="25" t="s">
        <v>10</v>
      </c>
      <c r="C13" s="15"/>
      <c r="D13" s="15"/>
      <c r="E13" s="15"/>
      <c r="F13" s="15"/>
      <c r="G13" s="15"/>
      <c r="H13" s="15"/>
      <c r="I13" s="15"/>
      <c r="J13" s="15"/>
      <c r="K13" s="15"/>
      <c r="L13" s="15"/>
      <c r="M13" s="15"/>
      <c r="N13" s="15"/>
      <c r="O13" s="15"/>
      <c r="P13" s="15"/>
    </row>
    <row r="14" spans="2:16" ht="24.95" customHeight="1">
      <c r="B14" s="24"/>
      <c r="C14" s="15"/>
      <c r="D14" s="15"/>
      <c r="E14" s="15"/>
      <c r="F14" s="15"/>
      <c r="G14" s="15"/>
      <c r="H14" s="15"/>
      <c r="I14" s="15"/>
      <c r="J14" s="15"/>
      <c r="K14" s="15"/>
      <c r="L14" s="15"/>
      <c r="M14" s="15"/>
      <c r="N14" s="15"/>
      <c r="O14" s="15"/>
      <c r="P14" s="15"/>
    </row>
    <row r="15" spans="2:16" ht="18.95" customHeight="1">
      <c r="B15" s="77" t="s">
        <v>11</v>
      </c>
      <c r="C15" s="15"/>
      <c r="D15" s="15"/>
      <c r="E15" s="15"/>
      <c r="F15" s="15"/>
      <c r="G15" s="15"/>
      <c r="H15" s="15"/>
      <c r="I15" s="15"/>
      <c r="J15" s="15"/>
      <c r="K15" s="15"/>
      <c r="L15" s="15"/>
      <c r="M15" s="15"/>
      <c r="N15" s="15"/>
      <c r="O15" s="15"/>
      <c r="P15" s="15"/>
    </row>
    <row r="16" spans="2:16" ht="18" customHeight="1">
      <c r="B16" s="53" t="s">
        <v>12</v>
      </c>
      <c r="C16" s="16"/>
      <c r="D16" s="15"/>
      <c r="E16" s="15"/>
      <c r="F16" s="15"/>
      <c r="G16" s="15"/>
      <c r="H16" s="15"/>
      <c r="I16" s="15"/>
      <c r="J16" s="15"/>
      <c r="K16" s="15"/>
      <c r="L16" s="15"/>
      <c r="M16" s="15"/>
      <c r="N16" s="15"/>
      <c r="O16" s="15"/>
      <c r="P16" s="15"/>
    </row>
    <row r="17" spans="2:16" ht="18" customHeight="1">
      <c r="B17" s="53" t="s">
        <v>13</v>
      </c>
      <c r="C17" s="15"/>
      <c r="D17" s="15"/>
      <c r="E17" s="15"/>
      <c r="F17" s="15"/>
      <c r="G17" s="15"/>
      <c r="H17" s="15"/>
      <c r="I17" s="15"/>
      <c r="J17" s="15"/>
      <c r="K17" s="15"/>
      <c r="L17" s="15"/>
      <c r="M17" s="15"/>
      <c r="N17" s="15"/>
      <c r="O17" s="15"/>
      <c r="P17" s="15"/>
    </row>
    <row r="18" spans="2:16" ht="36" customHeight="1">
      <c r="B18" s="53" t="s">
        <v>14</v>
      </c>
      <c r="C18" s="15"/>
      <c r="D18" s="15"/>
      <c r="E18" s="15"/>
      <c r="F18" s="15"/>
      <c r="G18" s="15"/>
      <c r="H18" s="15"/>
      <c r="I18" s="15"/>
      <c r="J18" s="15"/>
      <c r="K18" s="15"/>
      <c r="L18" s="15"/>
      <c r="M18" s="15"/>
      <c r="N18" s="15"/>
      <c r="O18" s="15"/>
      <c r="P18" s="15"/>
    </row>
    <row r="19" spans="2:16" ht="24.95" customHeight="1">
      <c r="B19" s="53"/>
      <c r="C19" s="15"/>
      <c r="D19" s="15"/>
      <c r="E19" s="15"/>
      <c r="F19" s="15"/>
      <c r="G19" s="15"/>
      <c r="H19" s="15"/>
      <c r="I19" s="15"/>
      <c r="J19" s="15"/>
      <c r="K19" s="15"/>
      <c r="L19" s="15"/>
      <c r="M19" s="15"/>
      <c r="N19" s="15"/>
      <c r="O19" s="15"/>
      <c r="P19" s="15"/>
    </row>
    <row r="20" spans="2:16" ht="20.25" customHeight="1">
      <c r="B20" s="55" t="s">
        <v>15</v>
      </c>
      <c r="C20" s="15"/>
      <c r="D20" s="15"/>
      <c r="E20" s="15"/>
      <c r="F20" s="15"/>
      <c r="G20" s="15"/>
      <c r="H20" s="15"/>
      <c r="I20" s="15"/>
      <c r="J20" s="15"/>
      <c r="K20" s="15"/>
      <c r="L20" s="15"/>
      <c r="M20" s="15"/>
      <c r="N20" s="15"/>
      <c r="O20" s="15"/>
      <c r="P20" s="15"/>
    </row>
    <row r="21" spans="2:16" ht="18" customHeight="1">
      <c r="B21" s="53" t="s">
        <v>16</v>
      </c>
      <c r="C21" s="15"/>
      <c r="D21" s="15"/>
      <c r="E21" s="15"/>
      <c r="F21" s="15"/>
      <c r="G21" s="15"/>
      <c r="H21" s="15"/>
      <c r="I21" s="15"/>
      <c r="J21" s="15"/>
      <c r="K21" s="15"/>
      <c r="L21" s="15"/>
      <c r="M21" s="15"/>
      <c r="N21" s="15"/>
      <c r="O21" s="15"/>
      <c r="P21" s="15"/>
    </row>
    <row r="22" spans="2:16" ht="18" customHeight="1">
      <c r="B22" s="53" t="s">
        <v>17</v>
      </c>
      <c r="C22" s="15"/>
      <c r="D22" s="15"/>
      <c r="E22" s="15"/>
      <c r="F22" s="15"/>
      <c r="G22" s="15"/>
      <c r="H22" s="15"/>
      <c r="I22" s="15"/>
      <c r="J22" s="15"/>
      <c r="K22" s="15"/>
      <c r="L22" s="15"/>
      <c r="M22" s="15"/>
      <c r="N22" s="15"/>
      <c r="O22" s="15"/>
      <c r="P22" s="15"/>
    </row>
    <row r="23" spans="2:16" s="309" customFormat="1" ht="62.1" customHeight="1">
      <c r="B23" s="287" t="s">
        <v>18</v>
      </c>
      <c r="C23" s="311"/>
      <c r="D23" s="311"/>
      <c r="E23" s="311"/>
      <c r="F23" s="311"/>
      <c r="G23" s="334"/>
      <c r="H23" s="318"/>
      <c r="I23" s="311"/>
      <c r="J23" s="311"/>
      <c r="K23" s="311"/>
      <c r="L23" s="311"/>
      <c r="M23" s="311"/>
      <c r="N23" s="311"/>
      <c r="O23" s="311"/>
      <c r="P23" s="311"/>
    </row>
    <row r="24" spans="2:16" ht="18" customHeight="1">
      <c r="B24" s="54" t="s">
        <v>19</v>
      </c>
      <c r="C24" s="16"/>
      <c r="D24" s="15"/>
      <c r="E24" s="15"/>
      <c r="F24" s="15"/>
      <c r="G24" s="15"/>
      <c r="H24" s="15"/>
      <c r="I24" s="15"/>
      <c r="J24" s="15"/>
      <c r="K24" s="15"/>
      <c r="L24" s="15"/>
      <c r="M24" s="15"/>
      <c r="N24" s="15"/>
      <c r="O24" s="15"/>
      <c r="P24" s="15"/>
    </row>
    <row r="25" spans="2:16" ht="24.95" customHeight="1">
      <c r="B25" s="24"/>
      <c r="C25" s="16"/>
      <c r="D25" s="15"/>
      <c r="E25" s="15"/>
      <c r="F25" s="15"/>
      <c r="G25" s="15"/>
      <c r="H25" s="15"/>
      <c r="I25" s="15"/>
      <c r="J25" s="15"/>
      <c r="K25" s="15"/>
      <c r="L25" s="15"/>
      <c r="M25" s="15"/>
      <c r="N25" s="15"/>
      <c r="O25" s="15"/>
      <c r="P25" s="15"/>
    </row>
    <row r="26" spans="2:16" ht="20.25" customHeight="1">
      <c r="B26" s="55" t="s">
        <v>20</v>
      </c>
      <c r="C26" s="16"/>
      <c r="D26" s="15"/>
      <c r="E26" s="15"/>
      <c r="F26" s="15"/>
      <c r="G26" s="15"/>
      <c r="H26" s="15"/>
      <c r="I26" s="15"/>
      <c r="J26" s="15"/>
      <c r="K26" s="15"/>
      <c r="L26" s="15"/>
      <c r="M26" s="15"/>
      <c r="N26" s="15"/>
      <c r="O26" s="15"/>
      <c r="P26" s="15"/>
    </row>
    <row r="27" spans="2:16" ht="18" customHeight="1">
      <c r="B27" s="20" t="s">
        <v>21</v>
      </c>
      <c r="C27" s="16"/>
      <c r="D27" s="15"/>
      <c r="E27" s="15"/>
      <c r="F27" s="15"/>
      <c r="G27" s="15"/>
      <c r="H27" s="15"/>
      <c r="I27" s="15"/>
      <c r="J27" s="15"/>
      <c r="K27" s="15"/>
      <c r="L27" s="15"/>
      <c r="M27" s="15"/>
      <c r="N27" s="15"/>
      <c r="O27" s="15"/>
      <c r="P27" s="15"/>
    </row>
    <row r="28" spans="2:16" ht="48" customHeight="1">
      <c r="B28" s="53" t="s">
        <v>22</v>
      </c>
      <c r="C28" s="15"/>
      <c r="D28" s="15"/>
      <c r="E28" s="15"/>
      <c r="F28" s="15"/>
      <c r="G28" s="15"/>
      <c r="H28" s="36"/>
      <c r="I28" s="15"/>
      <c r="J28" s="15"/>
      <c r="K28" s="15"/>
      <c r="L28" s="15"/>
      <c r="M28" s="15"/>
      <c r="N28" s="15"/>
      <c r="O28" s="15"/>
      <c r="P28" s="15"/>
    </row>
    <row r="29" spans="2:16" ht="36" customHeight="1">
      <c r="B29" s="53" t="s">
        <v>23</v>
      </c>
      <c r="C29" s="15"/>
      <c r="D29" s="15"/>
      <c r="E29" s="15"/>
      <c r="F29" s="15"/>
      <c r="G29" s="15"/>
      <c r="H29" s="15"/>
      <c r="I29" s="15"/>
      <c r="J29" s="15"/>
      <c r="K29" s="15"/>
      <c r="L29" s="15"/>
      <c r="M29" s="15"/>
      <c r="N29" s="15"/>
      <c r="O29" s="15"/>
      <c r="P29" s="15"/>
    </row>
    <row r="30" spans="2:16" ht="32.1" customHeight="1">
      <c r="B30" s="289" t="s">
        <v>24</v>
      </c>
      <c r="C30" s="15"/>
      <c r="D30" s="15"/>
      <c r="E30" s="15"/>
      <c r="F30" s="15"/>
      <c r="G30" s="15"/>
      <c r="H30" s="15"/>
      <c r="I30" s="15"/>
      <c r="J30" s="15"/>
      <c r="K30" s="15"/>
      <c r="L30" s="15"/>
      <c r="M30" s="15"/>
      <c r="N30" s="15"/>
      <c r="O30" s="15"/>
      <c r="P30" s="15"/>
    </row>
    <row r="31" spans="2:16" ht="15" customHeight="1">
      <c r="B31" s="24"/>
      <c r="C31" s="15"/>
      <c r="D31" s="15"/>
      <c r="E31" s="15"/>
      <c r="F31" s="15"/>
      <c r="G31" s="15"/>
      <c r="H31" s="15"/>
      <c r="I31" s="15"/>
      <c r="J31" s="15"/>
      <c r="K31" s="15"/>
      <c r="L31" s="15"/>
      <c r="M31" s="15"/>
      <c r="N31" s="15"/>
      <c r="O31" s="15"/>
      <c r="P31" s="15"/>
    </row>
    <row r="32" spans="2:16" ht="20.100000000000001" customHeight="1">
      <c r="B32" s="56" t="s">
        <v>25</v>
      </c>
      <c r="C32" s="16"/>
      <c r="D32" s="16"/>
      <c r="E32" s="16"/>
      <c r="F32" s="16"/>
      <c r="G32" s="16"/>
      <c r="H32" s="16"/>
      <c r="I32" s="16"/>
      <c r="J32" s="16"/>
      <c r="K32" s="16"/>
      <c r="L32" s="16"/>
      <c r="M32" s="16"/>
      <c r="N32" s="16"/>
      <c r="O32" s="16"/>
      <c r="P32" s="16"/>
    </row>
    <row r="33" spans="2:16" ht="18" customHeight="1">
      <c r="B33" s="66" t="s">
        <v>26</v>
      </c>
      <c r="C33" s="16"/>
      <c r="D33" s="15"/>
      <c r="E33" s="15"/>
      <c r="F33" s="15"/>
      <c r="G33" s="15"/>
      <c r="H33" s="15"/>
      <c r="I33" s="15"/>
      <c r="J33" s="15"/>
      <c r="K33" s="15"/>
      <c r="L33" s="15"/>
      <c r="M33" s="15"/>
      <c r="N33" s="15"/>
      <c r="O33" s="15"/>
      <c r="P33" s="15"/>
    </row>
    <row r="34" spans="2:16" ht="18" customHeight="1">
      <c r="B34" s="358" t="s">
        <v>27</v>
      </c>
      <c r="C34" s="359"/>
      <c r="D34" s="359"/>
      <c r="E34" s="359"/>
      <c r="F34" s="15"/>
      <c r="G34" s="15"/>
      <c r="H34" s="15"/>
      <c r="I34" s="15"/>
      <c r="J34" s="15"/>
      <c r="K34" s="15"/>
      <c r="L34" s="15"/>
      <c r="M34" s="15"/>
      <c r="N34" s="15"/>
      <c r="O34" s="15"/>
      <c r="P34" s="15"/>
    </row>
    <row r="35" spans="2:16" ht="36" customHeight="1">
      <c r="B35" s="288" t="s">
        <v>28</v>
      </c>
      <c r="C35" s="35"/>
      <c r="D35" s="35"/>
      <c r="E35" s="35"/>
      <c r="F35" s="15"/>
      <c r="G35" s="15"/>
      <c r="H35" s="15"/>
      <c r="I35" s="15"/>
      <c r="J35" s="15"/>
      <c r="K35" s="15"/>
      <c r="L35" s="15"/>
      <c r="M35" s="15"/>
      <c r="N35" s="15"/>
      <c r="O35" s="15"/>
      <c r="P35" s="15"/>
    </row>
    <row r="36" spans="2:16" ht="7.5" customHeight="1">
      <c r="B36" s="288"/>
      <c r="C36" s="35"/>
      <c r="D36" s="35"/>
      <c r="E36" s="35"/>
      <c r="F36" s="15"/>
      <c r="G36" s="15"/>
      <c r="H36" s="15"/>
      <c r="I36" s="15"/>
      <c r="J36" s="15"/>
      <c r="K36" s="15"/>
      <c r="L36" s="15"/>
      <c r="M36" s="15"/>
      <c r="N36" s="15"/>
      <c r="O36" s="15"/>
      <c r="P36" s="15"/>
    </row>
    <row r="37" spans="2:16" s="27" customFormat="1" ht="18" customHeight="1">
      <c r="B37" s="57" t="s">
        <v>29</v>
      </c>
      <c r="C37" s="35"/>
      <c r="D37" s="35"/>
      <c r="E37" s="35"/>
      <c r="F37" s="35"/>
      <c r="G37" s="35"/>
      <c r="H37" s="35"/>
      <c r="I37" s="35"/>
      <c r="J37" s="35"/>
      <c r="K37" s="35"/>
      <c r="L37" s="35"/>
      <c r="M37" s="35"/>
      <c r="N37" s="35"/>
      <c r="O37" s="35"/>
      <c r="P37" s="35"/>
    </row>
    <row r="38" spans="2:16" ht="30">
      <c r="B38" s="21" t="s">
        <v>30</v>
      </c>
      <c r="C38" s="14"/>
      <c r="D38" s="14"/>
      <c r="E38" s="14"/>
      <c r="F38" s="15"/>
      <c r="G38" s="248"/>
      <c r="H38" s="15"/>
      <c r="I38" s="15"/>
      <c r="J38" s="15"/>
      <c r="K38" s="15"/>
      <c r="L38" s="15"/>
      <c r="M38" s="15"/>
      <c r="N38" s="15"/>
      <c r="O38" s="15"/>
      <c r="P38" s="15"/>
    </row>
    <row r="39" spans="2:16" ht="30">
      <c r="B39" s="21" t="s">
        <v>31</v>
      </c>
      <c r="C39" s="14"/>
      <c r="D39" s="14"/>
      <c r="E39" s="14"/>
      <c r="F39" s="15"/>
      <c r="G39" s="15"/>
      <c r="H39" s="15"/>
      <c r="I39" s="15"/>
      <c r="J39" s="15"/>
      <c r="K39" s="15"/>
      <c r="L39" s="15"/>
      <c r="M39" s="15"/>
      <c r="N39" s="15"/>
      <c r="O39" s="15"/>
      <c r="P39" s="15"/>
    </row>
    <row r="40" spans="2:16">
      <c r="B40" s="26"/>
      <c r="C40" s="22"/>
      <c r="D40" s="22"/>
      <c r="E40" s="22"/>
      <c r="F40" s="15"/>
      <c r="G40" s="15"/>
      <c r="H40" s="15"/>
      <c r="I40" s="15"/>
      <c r="J40" s="15"/>
      <c r="K40" s="15"/>
      <c r="L40" s="15"/>
      <c r="M40" s="15"/>
      <c r="N40" s="15"/>
      <c r="O40" s="15"/>
      <c r="P40" s="15"/>
    </row>
    <row r="41" spans="2:16" ht="18" customHeight="1">
      <c r="B41" s="65" t="s">
        <v>32</v>
      </c>
      <c r="C41" s="15"/>
      <c r="D41" s="15"/>
      <c r="E41" s="15"/>
      <c r="F41" s="15"/>
      <c r="G41" s="15"/>
      <c r="H41" s="15"/>
      <c r="I41" s="15"/>
      <c r="J41" s="15"/>
      <c r="K41" s="15"/>
      <c r="L41" s="15"/>
      <c r="M41" s="15"/>
      <c r="N41" s="15"/>
      <c r="O41" s="15"/>
      <c r="P41" s="15"/>
    </row>
    <row r="42" spans="2:16" ht="18" customHeight="1">
      <c r="B42" s="27" t="s">
        <v>33</v>
      </c>
    </row>
    <row r="43" spans="2:16" ht="18" customHeight="1">
      <c r="B43" s="89" t="s">
        <v>34</v>
      </c>
    </row>
    <row r="44" spans="2:16" ht="18" customHeight="1">
      <c r="B44" s="58" t="s">
        <v>35</v>
      </c>
      <c r="C44" s="15"/>
      <c r="D44" s="15"/>
      <c r="E44" s="15"/>
      <c r="F44" s="15"/>
      <c r="G44" s="15"/>
      <c r="H44" s="15"/>
      <c r="I44" s="15"/>
      <c r="J44" s="15"/>
      <c r="K44" s="15"/>
      <c r="L44" s="15"/>
      <c r="M44" s="15"/>
      <c r="N44" s="15"/>
      <c r="O44" s="15"/>
      <c r="P44" s="15"/>
    </row>
    <row r="45" spans="2:16" ht="15" customHeight="1">
      <c r="B45" s="59"/>
      <c r="C45" s="15"/>
      <c r="D45" s="15"/>
      <c r="E45" s="15"/>
      <c r="F45" s="15"/>
      <c r="G45" s="15"/>
      <c r="H45" s="15"/>
      <c r="I45" s="15"/>
      <c r="J45" s="15"/>
      <c r="K45" s="15"/>
      <c r="L45" s="15"/>
      <c r="M45" s="15"/>
      <c r="N45" s="15"/>
      <c r="O45" s="15"/>
      <c r="P45" s="15"/>
    </row>
    <row r="46" spans="2:16" ht="18" customHeight="1">
      <c r="B46" s="65" t="s">
        <v>36</v>
      </c>
      <c r="C46" s="18"/>
      <c r="D46" s="18"/>
      <c r="E46" s="18"/>
      <c r="F46" s="18"/>
      <c r="G46" s="18"/>
      <c r="H46" s="18"/>
      <c r="I46" s="18"/>
      <c r="J46" s="18"/>
      <c r="K46" s="18"/>
      <c r="L46" s="18"/>
      <c r="M46" s="18"/>
      <c r="N46" s="18"/>
      <c r="O46" s="18"/>
      <c r="P46" s="18"/>
    </row>
    <row r="47" spans="2:16" ht="30">
      <c r="B47" s="69" t="s">
        <v>37</v>
      </c>
      <c r="C47" s="18"/>
      <c r="D47" s="18"/>
      <c r="E47" s="18"/>
      <c r="F47" s="18"/>
      <c r="G47" s="354"/>
      <c r="H47" s="18"/>
      <c r="I47" s="18"/>
      <c r="J47" s="18"/>
      <c r="K47" s="18"/>
      <c r="L47" s="18"/>
      <c r="M47" s="18"/>
      <c r="N47" s="18"/>
      <c r="O47" s="18"/>
      <c r="P47" s="18"/>
    </row>
    <row r="48" spans="2:16" ht="18.75" customHeight="1">
      <c r="B48" s="58" t="s">
        <v>38</v>
      </c>
      <c r="C48" s="18"/>
      <c r="D48" s="18"/>
      <c r="E48" s="18"/>
      <c r="F48" s="18"/>
      <c r="G48" s="18"/>
      <c r="H48" s="18"/>
      <c r="I48" s="18"/>
      <c r="J48" s="18"/>
      <c r="K48" s="18"/>
      <c r="L48" s="18"/>
      <c r="M48" s="18"/>
      <c r="N48" s="18"/>
      <c r="O48" s="18"/>
      <c r="P48" s="18"/>
    </row>
    <row r="49" spans="2:16" ht="66" customHeight="1">
      <c r="B49" s="61" t="s">
        <v>39</v>
      </c>
      <c r="C49" s="18"/>
      <c r="D49" s="18"/>
      <c r="E49" s="18"/>
      <c r="F49" s="18"/>
      <c r="H49" s="133"/>
      <c r="I49" s="18"/>
      <c r="J49" s="18"/>
      <c r="K49" s="18"/>
      <c r="L49" s="18"/>
      <c r="M49" s="18"/>
      <c r="N49" s="18"/>
      <c r="O49" s="18"/>
      <c r="P49" s="18"/>
    </row>
    <row r="50" spans="2:16" ht="20.25" customHeight="1">
      <c r="B50" s="28"/>
      <c r="C50" s="18"/>
      <c r="D50" s="18"/>
      <c r="E50" s="18"/>
      <c r="F50" s="18"/>
      <c r="H50" s="133"/>
      <c r="I50" s="18"/>
      <c r="J50" s="18"/>
      <c r="K50" s="18"/>
      <c r="L50" s="18"/>
      <c r="M50" s="18"/>
      <c r="N50" s="18"/>
      <c r="O50" s="18"/>
      <c r="P50" s="18"/>
    </row>
    <row r="51" spans="2:16" ht="18" customHeight="1">
      <c r="B51" s="43" t="s">
        <v>40</v>
      </c>
      <c r="C51" s="15"/>
      <c r="D51" s="15"/>
      <c r="E51" s="15"/>
      <c r="F51" s="15"/>
      <c r="H51" s="36"/>
      <c r="I51" s="15"/>
      <c r="J51" s="15"/>
      <c r="K51" s="15"/>
      <c r="L51" s="15"/>
      <c r="M51" s="15"/>
      <c r="N51" s="15"/>
      <c r="O51" s="15"/>
      <c r="P51" s="15"/>
    </row>
    <row r="52" spans="2:16" ht="18" customHeight="1">
      <c r="B52" s="59" t="s">
        <v>41</v>
      </c>
      <c r="C52" s="15"/>
      <c r="D52" s="15"/>
      <c r="E52" s="15"/>
      <c r="F52" s="15"/>
      <c r="H52" s="36"/>
      <c r="I52" s="15"/>
      <c r="J52" s="15"/>
      <c r="K52" s="15"/>
      <c r="L52" s="15"/>
      <c r="M52" s="15"/>
      <c r="N52" s="15"/>
      <c r="O52" s="15"/>
      <c r="P52" s="15"/>
    </row>
    <row r="53" spans="2:16" ht="18" customHeight="1">
      <c r="B53" s="59" t="s">
        <v>42</v>
      </c>
      <c r="C53" s="15"/>
      <c r="D53" s="15"/>
      <c r="E53" s="15"/>
      <c r="F53" s="15"/>
      <c r="H53" s="36"/>
      <c r="I53" s="15"/>
      <c r="J53" s="15"/>
      <c r="K53" s="15"/>
      <c r="L53" s="15"/>
      <c r="M53" s="15"/>
      <c r="N53" s="15"/>
      <c r="O53" s="15"/>
      <c r="P53" s="15"/>
    </row>
    <row r="54" spans="2:16" ht="18" customHeight="1">
      <c r="B54" s="60" t="s">
        <v>43</v>
      </c>
      <c r="C54" s="35"/>
      <c r="D54" s="35"/>
      <c r="E54" s="35"/>
      <c r="F54" s="35"/>
      <c r="H54" s="36"/>
      <c r="I54" s="15"/>
      <c r="J54" s="15"/>
      <c r="K54" s="15"/>
      <c r="L54" s="15"/>
      <c r="M54" s="15"/>
      <c r="N54" s="15"/>
      <c r="O54" s="15"/>
      <c r="P54" s="15"/>
    </row>
    <row r="55" spans="2:16" ht="47.45" customHeight="1">
      <c r="B55" s="61" t="s">
        <v>44</v>
      </c>
      <c r="C55" s="35"/>
      <c r="D55" s="35"/>
      <c r="E55" s="35"/>
      <c r="F55" s="35"/>
      <c r="H55" s="36"/>
      <c r="I55" s="170"/>
      <c r="J55" s="15"/>
      <c r="K55" s="15"/>
      <c r="L55" s="15"/>
      <c r="M55" s="15"/>
      <c r="N55" s="15"/>
      <c r="O55" s="15"/>
      <c r="P55" s="15"/>
    </row>
    <row r="56" spans="2:16" ht="15" customHeight="1">
      <c r="B56" s="61"/>
      <c r="C56" s="35"/>
      <c r="D56" s="35"/>
      <c r="E56" s="35"/>
      <c r="F56" s="35"/>
      <c r="G56" s="15"/>
      <c r="H56" s="15"/>
      <c r="I56" s="15"/>
      <c r="J56" s="15"/>
      <c r="K56" s="15"/>
      <c r="L56" s="15"/>
      <c r="M56" s="15"/>
      <c r="N56" s="15"/>
      <c r="O56" s="15"/>
      <c r="P56" s="15"/>
    </row>
    <row r="57" spans="2:16" ht="18" customHeight="1">
      <c r="B57" s="67" t="s">
        <v>45</v>
      </c>
      <c r="C57" s="17"/>
      <c r="D57" s="17"/>
      <c r="E57" s="17"/>
      <c r="F57" s="17"/>
      <c r="G57" s="17"/>
      <c r="H57" s="17"/>
      <c r="I57" s="17"/>
      <c r="J57" s="17"/>
      <c r="K57" s="17"/>
      <c r="L57" s="17"/>
      <c r="M57" s="17"/>
      <c r="N57" s="17"/>
      <c r="O57" s="17"/>
      <c r="P57" s="17"/>
    </row>
    <row r="58" spans="2:16" ht="18" customHeight="1">
      <c r="B58" s="62" t="s">
        <v>46</v>
      </c>
      <c r="C58" s="18"/>
      <c r="D58" s="18"/>
      <c r="E58" s="15"/>
      <c r="F58" s="15"/>
      <c r="G58" s="15"/>
      <c r="H58" s="15"/>
      <c r="I58" s="15"/>
      <c r="J58" s="15"/>
      <c r="K58" s="15"/>
      <c r="L58" s="15"/>
      <c r="M58" s="15"/>
      <c r="N58" s="15"/>
      <c r="O58" s="15"/>
      <c r="P58" s="15"/>
    </row>
    <row r="59" spans="2:16" ht="18" customHeight="1">
      <c r="B59" s="359" t="s">
        <v>47</v>
      </c>
      <c r="C59" s="359"/>
      <c r="D59" s="359"/>
      <c r="E59" s="359"/>
      <c r="F59" s="359"/>
      <c r="G59" s="15"/>
      <c r="H59" s="15"/>
      <c r="I59" s="15"/>
      <c r="J59" s="15"/>
      <c r="K59" s="15"/>
      <c r="L59" s="15"/>
      <c r="M59" s="15"/>
      <c r="N59" s="15"/>
      <c r="O59" s="15"/>
      <c r="P59" s="15"/>
    </row>
    <row r="60" spans="2:16">
      <c r="B60" s="35"/>
      <c r="C60" s="35"/>
      <c r="D60" s="35"/>
      <c r="E60" s="35"/>
      <c r="F60" s="35"/>
      <c r="G60" s="15"/>
      <c r="H60" s="15"/>
      <c r="I60" s="15"/>
      <c r="J60" s="15"/>
      <c r="K60" s="15"/>
      <c r="L60" s="15"/>
      <c r="M60" s="15"/>
      <c r="N60" s="15"/>
      <c r="O60" s="15"/>
      <c r="P60" s="15"/>
    </row>
    <row r="61" spans="2:16" ht="18" customHeight="1">
      <c r="B61" s="65" t="s">
        <v>48</v>
      </c>
      <c r="C61" s="14"/>
      <c r="D61" s="14"/>
      <c r="E61" s="14"/>
      <c r="F61" s="19"/>
      <c r="G61" s="19"/>
      <c r="H61" s="19"/>
      <c r="I61" s="19"/>
      <c r="J61" s="15"/>
      <c r="K61" s="15"/>
      <c r="L61" s="15"/>
      <c r="M61" s="15"/>
      <c r="N61" s="15"/>
      <c r="O61" s="15"/>
      <c r="P61" s="15"/>
    </row>
    <row r="62" spans="2:16" ht="18" customHeight="1">
      <c r="B62" s="288" t="s">
        <v>49</v>
      </c>
      <c r="C62" s="18"/>
      <c r="D62" s="18"/>
      <c r="E62" s="19"/>
      <c r="F62" s="19"/>
      <c r="G62" s="19"/>
      <c r="H62" s="19"/>
      <c r="I62" s="19"/>
      <c r="J62" s="15"/>
      <c r="K62" s="15"/>
      <c r="L62" s="15"/>
      <c r="M62" s="15"/>
      <c r="N62" s="15"/>
      <c r="O62" s="15"/>
      <c r="P62" s="15"/>
    </row>
    <row r="63" spans="2:16" ht="36" customHeight="1">
      <c r="B63" s="288" t="s">
        <v>50</v>
      </c>
      <c r="C63" s="18"/>
      <c r="D63" s="29"/>
      <c r="E63" s="30"/>
      <c r="F63" s="30"/>
      <c r="I63" s="19"/>
      <c r="J63" s="15"/>
      <c r="K63" s="15"/>
      <c r="L63" s="15"/>
      <c r="M63" s="15"/>
      <c r="N63" s="15"/>
      <c r="O63" s="15"/>
      <c r="P63" s="15"/>
    </row>
    <row r="64" spans="2:16" ht="33" customHeight="1">
      <c r="B64" s="288" t="s">
        <v>51</v>
      </c>
      <c r="C64" s="18"/>
      <c r="D64" s="29"/>
      <c r="E64" s="30"/>
      <c r="F64" s="30"/>
      <c r="I64" s="19"/>
      <c r="J64" s="15"/>
      <c r="K64" s="15"/>
      <c r="L64" s="15"/>
      <c r="M64" s="15"/>
      <c r="N64" s="15"/>
      <c r="O64" s="15"/>
      <c r="P64" s="15"/>
    </row>
    <row r="65" spans="2:16" ht="49.5" customHeight="1">
      <c r="B65" s="288" t="s">
        <v>52</v>
      </c>
      <c r="C65" s="18"/>
      <c r="D65" s="18"/>
      <c r="E65" s="19"/>
      <c r="F65" s="19"/>
      <c r="G65" s="19"/>
      <c r="H65" s="134"/>
      <c r="I65" s="156"/>
      <c r="J65" s="15"/>
      <c r="K65" s="15"/>
      <c r="L65" s="15"/>
      <c r="M65" s="15"/>
      <c r="N65" s="15"/>
      <c r="O65" s="15"/>
      <c r="P65" s="15"/>
    </row>
    <row r="66" spans="2:16" ht="18" customHeight="1">
      <c r="B66" s="60" t="s">
        <v>53</v>
      </c>
      <c r="C66" s="18"/>
      <c r="D66" s="18"/>
      <c r="E66" s="18"/>
      <c r="F66" s="18"/>
      <c r="G66" s="18"/>
      <c r="H66" s="133"/>
      <c r="I66" s="18"/>
      <c r="J66" s="15"/>
      <c r="K66" s="15"/>
      <c r="L66" s="15"/>
      <c r="M66" s="15"/>
      <c r="N66" s="15"/>
      <c r="O66" s="15"/>
      <c r="P66" s="15"/>
    </row>
    <row r="67" spans="2:16" ht="32.1" customHeight="1">
      <c r="B67" s="61" t="s">
        <v>54</v>
      </c>
      <c r="C67" s="18"/>
      <c r="D67" s="18"/>
      <c r="E67" s="18"/>
      <c r="F67" s="18"/>
      <c r="G67" s="18"/>
      <c r="H67" s="133"/>
      <c r="I67" s="18"/>
      <c r="J67" s="15"/>
      <c r="K67" s="15"/>
      <c r="L67" s="15"/>
      <c r="M67" s="15"/>
      <c r="N67" s="15"/>
      <c r="O67" s="15"/>
      <c r="P67" s="15"/>
    </row>
    <row r="68" spans="2:16">
      <c r="B68" s="63"/>
      <c r="C68" s="18"/>
      <c r="D68" s="18"/>
      <c r="E68" s="19"/>
      <c r="F68" s="19"/>
      <c r="G68" s="19"/>
      <c r="H68" s="19"/>
      <c r="I68" s="19"/>
      <c r="J68" s="15"/>
      <c r="K68" s="15"/>
      <c r="L68" s="15"/>
      <c r="M68" s="15"/>
      <c r="N68" s="15"/>
      <c r="O68" s="15"/>
      <c r="P68" s="15"/>
    </row>
    <row r="69" spans="2:16" ht="18" customHeight="1">
      <c r="B69" s="65" t="s">
        <v>55</v>
      </c>
      <c r="C69" s="21"/>
      <c r="D69" s="21"/>
      <c r="E69" s="18"/>
      <c r="F69" s="18"/>
      <c r="G69" s="18"/>
      <c r="H69" s="18"/>
      <c r="I69" s="18"/>
      <c r="J69" s="19"/>
      <c r="K69" s="19"/>
      <c r="L69" s="19"/>
      <c r="M69" s="19"/>
      <c r="N69" s="19"/>
      <c r="O69" s="19"/>
      <c r="P69" s="19"/>
    </row>
    <row r="70" spans="2:16" ht="18" customHeight="1">
      <c r="B70" s="288" t="s">
        <v>56</v>
      </c>
      <c r="C70" s="20"/>
      <c r="D70" s="20"/>
      <c r="E70" s="18"/>
      <c r="F70" s="18"/>
      <c r="G70" s="18"/>
      <c r="H70" s="133"/>
      <c r="I70" s="18"/>
      <c r="J70" s="18"/>
      <c r="K70" s="18"/>
      <c r="L70" s="18"/>
      <c r="M70" s="18"/>
      <c r="N70" s="18"/>
      <c r="O70" s="18"/>
      <c r="P70" s="18"/>
    </row>
    <row r="71" spans="2:16" ht="18" customHeight="1">
      <c r="B71" s="288" t="s">
        <v>57</v>
      </c>
      <c r="C71" s="20"/>
      <c r="D71" s="20"/>
      <c r="E71" s="18"/>
      <c r="F71" s="18"/>
      <c r="G71" s="18"/>
      <c r="H71" s="18"/>
      <c r="I71" s="18"/>
      <c r="J71" s="18"/>
      <c r="K71" s="18"/>
      <c r="L71" s="18"/>
      <c r="M71" s="18"/>
      <c r="N71" s="18"/>
      <c r="O71" s="18"/>
      <c r="P71" s="18"/>
    </row>
    <row r="72" spans="2:16" ht="33.950000000000003" customHeight="1">
      <c r="B72" s="288" t="s">
        <v>58</v>
      </c>
      <c r="C72" s="20"/>
      <c r="D72" s="20"/>
      <c r="E72" s="18"/>
      <c r="F72" s="18"/>
      <c r="G72" s="18"/>
      <c r="H72" s="18"/>
      <c r="I72" s="18"/>
      <c r="J72" s="18"/>
      <c r="K72" s="18"/>
      <c r="L72" s="18"/>
      <c r="M72" s="18"/>
      <c r="N72" s="18"/>
      <c r="O72" s="18"/>
      <c r="P72" s="18"/>
    </row>
    <row r="73" spans="2:16" ht="48" customHeight="1">
      <c r="B73" s="288" t="s">
        <v>59</v>
      </c>
      <c r="C73" s="20"/>
      <c r="D73" s="20"/>
      <c r="E73" s="18"/>
      <c r="F73" s="18"/>
      <c r="G73" s="18"/>
      <c r="H73" s="18"/>
      <c r="I73" s="18"/>
      <c r="J73" s="18"/>
      <c r="K73" s="18"/>
      <c r="L73" s="18"/>
      <c r="M73" s="18"/>
      <c r="N73" s="18"/>
      <c r="O73" s="18"/>
      <c r="P73" s="18"/>
    </row>
    <row r="74" spans="2:16" ht="15.95" customHeight="1">
      <c r="B74" s="76" t="s">
        <v>60</v>
      </c>
      <c r="C74" s="20"/>
      <c r="D74" s="20"/>
      <c r="E74" s="18"/>
      <c r="F74" s="18"/>
      <c r="G74" s="18"/>
      <c r="H74" s="18"/>
      <c r="I74" s="18"/>
      <c r="J74" s="18"/>
      <c r="K74" s="18"/>
      <c r="L74" s="18"/>
      <c r="M74" s="18"/>
      <c r="N74" s="18"/>
      <c r="O74" s="18"/>
      <c r="P74" s="18"/>
    </row>
    <row r="75" spans="2:16" s="37" customFormat="1" ht="15.95" customHeight="1">
      <c r="B75" s="241" t="s">
        <v>61</v>
      </c>
      <c r="C75" s="74"/>
      <c r="D75" s="74"/>
      <c r="E75" s="75"/>
      <c r="F75" s="75"/>
      <c r="G75" s="75"/>
      <c r="H75" s="165"/>
      <c r="I75" s="75"/>
      <c r="J75" s="75"/>
      <c r="K75" s="75"/>
      <c r="L75" s="75"/>
      <c r="M75" s="75"/>
      <c r="N75" s="75"/>
      <c r="O75" s="75"/>
      <c r="P75" s="75"/>
    </row>
    <row r="76" spans="2:16" s="37" customFormat="1" ht="15.95" customHeight="1">
      <c r="B76" s="241" t="s">
        <v>62</v>
      </c>
      <c r="C76" s="74"/>
      <c r="D76" s="74"/>
      <c r="E76" s="75"/>
      <c r="F76" s="75"/>
      <c r="G76" s="75"/>
      <c r="H76" s="75"/>
      <c r="I76" s="75"/>
      <c r="J76" s="75"/>
      <c r="K76" s="75"/>
      <c r="L76" s="75"/>
      <c r="M76" s="75"/>
      <c r="N76" s="75"/>
      <c r="O76" s="75"/>
      <c r="P76" s="75"/>
    </row>
    <row r="77" spans="2:16" s="37" customFormat="1" ht="15.95" customHeight="1">
      <c r="B77" s="241" t="s">
        <v>63</v>
      </c>
      <c r="C77" s="74"/>
      <c r="D77" s="74"/>
      <c r="E77" s="75"/>
      <c r="F77" s="75"/>
      <c r="G77" s="75"/>
      <c r="H77" s="75"/>
      <c r="I77" s="75"/>
      <c r="J77" s="75"/>
      <c r="K77" s="75"/>
      <c r="L77" s="75"/>
      <c r="M77" s="75"/>
      <c r="N77" s="75"/>
      <c r="O77" s="75"/>
      <c r="P77" s="75"/>
    </row>
    <row r="78" spans="2:16" s="37" customFormat="1" ht="15.95" customHeight="1">
      <c r="B78" s="241" t="s">
        <v>64</v>
      </c>
      <c r="C78" s="74"/>
      <c r="D78" s="74"/>
      <c r="E78" s="75"/>
      <c r="F78" s="75"/>
      <c r="G78" s="75"/>
      <c r="H78" s="75"/>
      <c r="I78" s="75"/>
      <c r="J78" s="75"/>
      <c r="K78" s="75"/>
      <c r="L78" s="75"/>
      <c r="M78" s="75"/>
      <c r="N78" s="75"/>
      <c r="O78" s="75"/>
      <c r="P78" s="75"/>
    </row>
    <row r="79" spans="2:16" s="37" customFormat="1" ht="15.95" customHeight="1">
      <c r="B79" s="241" t="s">
        <v>65</v>
      </c>
      <c r="C79" s="74"/>
      <c r="D79" s="74"/>
      <c r="E79" s="75"/>
      <c r="F79" s="75"/>
      <c r="G79" s="75"/>
      <c r="H79" s="75"/>
      <c r="I79" s="75"/>
      <c r="J79" s="75"/>
      <c r="K79" s="75"/>
      <c r="L79" s="75"/>
      <c r="M79" s="75"/>
      <c r="N79" s="75"/>
      <c r="O79" s="75"/>
      <c r="P79" s="75"/>
    </row>
    <row r="80" spans="2:16" s="37" customFormat="1" ht="15.95" customHeight="1">
      <c r="B80" s="241" t="s">
        <v>66</v>
      </c>
      <c r="C80" s="74"/>
      <c r="D80" s="74"/>
      <c r="E80" s="75"/>
      <c r="F80" s="75"/>
      <c r="G80" s="75"/>
      <c r="H80" s="75"/>
      <c r="I80" s="75"/>
      <c r="J80" s="75"/>
      <c r="K80" s="75"/>
      <c r="L80" s="75"/>
      <c r="M80" s="75"/>
      <c r="N80" s="75"/>
      <c r="O80" s="75"/>
      <c r="P80" s="75"/>
    </row>
    <row r="81" spans="2:16" s="37" customFormat="1" ht="15.95" customHeight="1">
      <c r="B81" s="241" t="s">
        <v>67</v>
      </c>
      <c r="C81" s="74"/>
      <c r="D81" s="74"/>
      <c r="E81" s="75"/>
      <c r="F81" s="75"/>
      <c r="G81" s="75"/>
      <c r="H81" s="75"/>
      <c r="I81" s="75"/>
      <c r="J81" s="75"/>
      <c r="K81" s="75"/>
      <c r="L81" s="75"/>
      <c r="M81" s="75"/>
      <c r="N81" s="75"/>
      <c r="O81" s="75"/>
      <c r="P81" s="75"/>
    </row>
    <row r="82" spans="2:16" s="37" customFormat="1" ht="15.95" customHeight="1">
      <c r="B82" s="241" t="s">
        <v>68</v>
      </c>
      <c r="C82" s="74"/>
      <c r="D82" s="74"/>
      <c r="E82" s="75"/>
      <c r="F82" s="75"/>
      <c r="G82" s="75"/>
      <c r="H82" s="75"/>
      <c r="I82" s="75"/>
      <c r="J82" s="75"/>
      <c r="K82" s="75"/>
      <c r="L82" s="75"/>
      <c r="M82" s="75"/>
      <c r="N82" s="75"/>
      <c r="O82" s="75"/>
      <c r="P82" s="75"/>
    </row>
    <row r="83" spans="2:16" s="37" customFormat="1" ht="15.95" customHeight="1">
      <c r="B83" s="241" t="s">
        <v>69</v>
      </c>
      <c r="C83" s="74"/>
      <c r="D83" s="74"/>
      <c r="E83" s="75"/>
      <c r="F83" s="75"/>
      <c r="G83" s="355"/>
      <c r="H83" s="75"/>
      <c r="I83" s="75"/>
      <c r="J83" s="75"/>
      <c r="K83" s="75"/>
      <c r="L83" s="75"/>
      <c r="M83" s="75"/>
      <c r="N83" s="75"/>
      <c r="O83" s="75"/>
      <c r="P83" s="75"/>
    </row>
    <row r="84" spans="2:16" s="37" customFormat="1" ht="8.1" customHeight="1">
      <c r="B84" s="319" t="s">
        <v>70</v>
      </c>
      <c r="C84" s="74"/>
      <c r="D84" s="74"/>
      <c r="E84" s="75"/>
      <c r="F84" s="75"/>
      <c r="G84" s="75"/>
      <c r="H84" s="308"/>
      <c r="I84" s="75"/>
      <c r="J84" s="75"/>
      <c r="K84" s="75"/>
      <c r="L84" s="75"/>
      <c r="M84" s="75"/>
      <c r="N84" s="75"/>
      <c r="O84" s="75"/>
      <c r="P84" s="75"/>
    </row>
    <row r="85" spans="2:16" ht="18" customHeight="1">
      <c r="B85" s="288" t="s">
        <v>71</v>
      </c>
      <c r="C85" s="20"/>
      <c r="D85" s="20"/>
      <c r="E85" s="18"/>
      <c r="F85" s="18"/>
      <c r="G85" s="18"/>
      <c r="H85" s="133"/>
      <c r="I85" s="18"/>
      <c r="J85" s="18"/>
      <c r="K85" s="18"/>
      <c r="L85" s="18"/>
      <c r="M85" s="18"/>
      <c r="N85" s="18"/>
      <c r="O85" s="18"/>
      <c r="P85" s="18"/>
    </row>
    <row r="86" spans="2:16" ht="51.95" customHeight="1">
      <c r="B86" s="288" t="s">
        <v>72</v>
      </c>
      <c r="C86" s="20"/>
      <c r="D86" s="20"/>
      <c r="E86" s="18"/>
      <c r="F86" s="18"/>
      <c r="G86" s="18"/>
      <c r="H86" s="133"/>
      <c r="I86" s="18"/>
      <c r="J86" s="18"/>
      <c r="K86" s="18"/>
      <c r="L86" s="18"/>
      <c r="M86" s="18"/>
      <c r="N86" s="18"/>
      <c r="O86" s="18"/>
      <c r="P86" s="18"/>
    </row>
    <row r="87" spans="2:16">
      <c r="B87" s="63"/>
      <c r="C87" s="20"/>
      <c r="D87" s="20"/>
      <c r="E87" s="18"/>
      <c r="F87" s="18"/>
      <c r="G87" s="18"/>
      <c r="H87" s="18"/>
      <c r="I87" s="18"/>
      <c r="J87" s="18"/>
      <c r="K87" s="18"/>
      <c r="L87" s="18"/>
      <c r="M87" s="18"/>
      <c r="N87" s="18"/>
      <c r="O87" s="18"/>
      <c r="P87" s="18"/>
    </row>
    <row r="88" spans="2:16" ht="18" customHeight="1">
      <c r="B88" s="67" t="s">
        <v>73</v>
      </c>
      <c r="C88" s="20"/>
      <c r="D88" s="20"/>
      <c r="E88" s="21"/>
      <c r="F88" s="21"/>
      <c r="G88" s="15"/>
      <c r="H88" s="15"/>
      <c r="I88" s="15"/>
      <c r="J88" s="15"/>
      <c r="K88" s="15"/>
      <c r="L88" s="15"/>
      <c r="M88" s="15"/>
      <c r="N88" s="15"/>
      <c r="O88" s="15"/>
      <c r="P88" s="15"/>
    </row>
    <row r="89" spans="2:16" ht="18" customHeight="1">
      <c r="B89" s="59" t="s">
        <v>74</v>
      </c>
      <c r="C89" s="20"/>
      <c r="D89" s="20"/>
      <c r="E89" s="21"/>
      <c r="F89" s="21"/>
      <c r="G89" s="15"/>
      <c r="H89" s="15"/>
      <c r="I89" s="15"/>
      <c r="J89" s="15"/>
      <c r="K89" s="15"/>
      <c r="L89" s="15"/>
      <c r="M89" s="15"/>
      <c r="N89" s="15"/>
      <c r="O89" s="15"/>
      <c r="P89" s="15"/>
    </row>
    <row r="90" spans="2:16" ht="18" customHeight="1">
      <c r="B90" s="58" t="s">
        <v>75</v>
      </c>
      <c r="C90" s="20"/>
      <c r="D90" s="31"/>
      <c r="E90" s="32"/>
      <c r="F90" s="32"/>
      <c r="G90" s="15"/>
      <c r="H90" s="36"/>
      <c r="I90" s="15"/>
      <c r="J90" s="15"/>
      <c r="K90" s="15"/>
      <c r="L90" s="15"/>
      <c r="M90" s="15"/>
      <c r="N90" s="15"/>
      <c r="O90" s="15"/>
      <c r="P90" s="15"/>
    </row>
    <row r="91" spans="2:16" ht="18" customHeight="1">
      <c r="B91" s="59" t="s">
        <v>76</v>
      </c>
      <c r="C91" s="20"/>
      <c r="D91" s="31"/>
      <c r="E91" s="32"/>
      <c r="F91" s="32"/>
      <c r="G91" s="15"/>
      <c r="H91" s="15"/>
      <c r="I91" s="15"/>
      <c r="J91" s="15"/>
      <c r="K91" s="15"/>
      <c r="L91" s="15"/>
      <c r="M91" s="15"/>
      <c r="N91" s="15"/>
      <c r="O91" s="15"/>
      <c r="P91" s="15"/>
    </row>
    <row r="92" spans="2:16">
      <c r="B92" s="20"/>
      <c r="C92" s="20"/>
      <c r="D92" s="20"/>
      <c r="E92" s="21"/>
      <c r="F92" s="21"/>
      <c r="G92" s="15"/>
      <c r="H92" s="15"/>
      <c r="I92" s="15"/>
      <c r="J92" s="15"/>
      <c r="K92" s="15"/>
      <c r="L92" s="15"/>
      <c r="M92" s="15"/>
      <c r="N92" s="15"/>
      <c r="O92" s="15"/>
      <c r="P92" s="15"/>
    </row>
    <row r="93" spans="2:16" ht="18" customHeight="1">
      <c r="B93" s="68" t="s">
        <v>77</v>
      </c>
      <c r="C93" s="22"/>
      <c r="D93" s="22"/>
      <c r="E93" s="22"/>
      <c r="F93" s="15"/>
      <c r="G93" s="15"/>
      <c r="H93" s="15"/>
      <c r="I93" s="15"/>
      <c r="J93" s="18"/>
      <c r="K93" s="18"/>
      <c r="L93" s="18"/>
      <c r="M93" s="18"/>
      <c r="N93" s="18"/>
      <c r="O93" s="18"/>
      <c r="P93" s="18"/>
    </row>
    <row r="94" spans="2:16" s="309" customFormat="1" ht="36" customHeight="1">
      <c r="B94" s="59" t="s">
        <v>78</v>
      </c>
      <c r="C94" s="310"/>
      <c r="D94" s="310"/>
      <c r="E94" s="310"/>
      <c r="F94" s="311"/>
      <c r="G94" s="311"/>
      <c r="H94" s="311"/>
      <c r="I94" s="311"/>
      <c r="J94" s="53"/>
      <c r="K94" s="53"/>
      <c r="L94" s="53"/>
      <c r="M94" s="53"/>
      <c r="N94" s="53"/>
      <c r="O94" s="53"/>
      <c r="P94" s="53"/>
    </row>
    <row r="95" spans="2:16" ht="45.95" customHeight="1">
      <c r="B95" s="59" t="s">
        <v>79</v>
      </c>
      <c r="C95" s="15"/>
      <c r="D95" s="15"/>
      <c r="E95" s="20"/>
      <c r="F95" s="20"/>
      <c r="G95" s="20"/>
      <c r="H95" s="312"/>
      <c r="I95" s="20"/>
      <c r="J95" s="15"/>
      <c r="K95" s="15"/>
      <c r="L95" s="15"/>
      <c r="M95" s="15"/>
      <c r="N95" s="15"/>
      <c r="O95" s="15"/>
      <c r="P95" s="15"/>
    </row>
    <row r="96" spans="2:16">
      <c r="B96" s="62"/>
      <c r="C96" s="15"/>
      <c r="D96" s="15"/>
      <c r="E96" s="20"/>
      <c r="F96" s="20"/>
      <c r="G96" s="20"/>
      <c r="H96" s="20"/>
      <c r="I96" s="20"/>
      <c r="J96" s="15"/>
      <c r="K96" s="15"/>
      <c r="L96" s="15"/>
      <c r="M96" s="15"/>
      <c r="N96" s="15"/>
      <c r="O96" s="15"/>
      <c r="P96" s="15"/>
    </row>
    <row r="97" spans="2:16" ht="15.75">
      <c r="B97" s="43" t="s">
        <v>80</v>
      </c>
      <c r="C97" s="22"/>
      <c r="D97" s="15"/>
      <c r="E97" s="20"/>
      <c r="F97" s="20"/>
      <c r="G97" s="20"/>
      <c r="H97" s="20"/>
      <c r="I97" s="20"/>
      <c r="J97" s="15"/>
      <c r="K97" s="15"/>
      <c r="L97" s="15"/>
      <c r="M97" s="15"/>
      <c r="N97" s="15"/>
      <c r="O97" s="15"/>
      <c r="P97" s="15"/>
    </row>
    <row r="98" spans="2:16" ht="18" customHeight="1">
      <c r="B98" s="59" t="s">
        <v>81</v>
      </c>
      <c r="C98" s="22"/>
      <c r="D98" s="15"/>
      <c r="E98" s="20"/>
      <c r="F98" s="20"/>
      <c r="G98" s="20"/>
      <c r="H98" s="20"/>
      <c r="I98" s="20"/>
      <c r="J98" s="15"/>
      <c r="K98" s="15"/>
      <c r="L98" s="15"/>
      <c r="M98" s="15"/>
      <c r="N98" s="15"/>
      <c r="O98" s="15"/>
      <c r="P98" s="15"/>
    </row>
    <row r="99" spans="2:16" ht="18" customHeight="1">
      <c r="B99" s="135" t="s">
        <v>82</v>
      </c>
      <c r="C99" s="22"/>
      <c r="D99" s="15"/>
      <c r="E99" s="20"/>
      <c r="F99" s="20"/>
      <c r="G99" s="20"/>
      <c r="H99" s="20"/>
      <c r="I99" s="20"/>
      <c r="J99" s="15"/>
      <c r="K99" s="15"/>
      <c r="L99" s="15"/>
      <c r="M99" s="15"/>
      <c r="N99" s="15"/>
      <c r="O99" s="15"/>
      <c r="P99" s="15"/>
    </row>
    <row r="100" spans="2:16" ht="32.25" customHeight="1">
      <c r="B100" s="64" t="s">
        <v>83</v>
      </c>
      <c r="C100" s="22"/>
      <c r="D100" s="15"/>
      <c r="E100" s="20"/>
      <c r="F100" s="20"/>
      <c r="G100" s="20"/>
      <c r="H100" s="20"/>
      <c r="I100" s="20"/>
      <c r="J100" s="15"/>
      <c r="K100" s="15"/>
      <c r="L100" s="15"/>
      <c r="M100" s="15"/>
      <c r="N100" s="15"/>
      <c r="O100" s="15"/>
      <c r="P100" s="15"/>
    </row>
    <row r="101" spans="2:16" ht="18" customHeight="1">
      <c r="B101" s="64"/>
      <c r="C101" s="22"/>
      <c r="D101" s="15"/>
      <c r="E101" s="20"/>
      <c r="F101" s="20"/>
      <c r="G101" s="20"/>
      <c r="H101" s="20"/>
      <c r="I101" s="20"/>
      <c r="J101" s="15"/>
      <c r="K101" s="15"/>
      <c r="L101" s="15"/>
      <c r="M101" s="15"/>
      <c r="N101" s="15"/>
      <c r="O101" s="15"/>
      <c r="P101" s="15"/>
    </row>
    <row r="102" spans="2:16" ht="33.950000000000003" customHeight="1">
      <c r="B102" s="78" t="s">
        <v>84</v>
      </c>
      <c r="C102" s="22"/>
      <c r="D102" s="22"/>
      <c r="E102" s="22"/>
      <c r="F102" s="22"/>
      <c r="G102" s="15"/>
      <c r="H102" s="15"/>
      <c r="I102" s="15"/>
      <c r="J102" s="20"/>
      <c r="K102" s="20"/>
      <c r="L102" s="20"/>
      <c r="M102" s="20"/>
      <c r="N102" s="20"/>
      <c r="O102" s="20"/>
      <c r="P102" s="20"/>
    </row>
    <row r="103" spans="2:16" s="33" customFormat="1" ht="33.75" customHeight="1">
      <c r="B103" s="42" t="s">
        <v>85</v>
      </c>
      <c r="H103" s="132"/>
    </row>
  </sheetData>
  <sheetProtection algorithmName="SHA-512" hashValue="nvWHAfnTQrwfMTiAR7kgtkq51aFcwpkEerMzT0m2yj01tBhd8A5dYSdPDzyLL7RGRD8Cbwx0EGSYyX+8WmNEqA==" saltValue="zyrv8O9myU/hSWCR78bU/Q==" spinCount="100000" sheet="1" objects="1" scenarios="1"/>
  <mergeCells count="2">
    <mergeCell ref="B34:E34"/>
    <mergeCell ref="B59:F59"/>
  </mergeCells>
  <hyperlinks>
    <hyperlink ref="B103" r:id="rId1" xr:uid="{00000000-0004-0000-0000-000000000000}"/>
  </hyperlinks>
  <printOptions horizontalCentered="1"/>
  <pageMargins left="0.5" right="0.5" top="0.75" bottom="0.5" header="0.05" footer="0"/>
  <pageSetup scale="79" fitToHeight="3" orientation="landscape" r:id="rId2"/>
  <headerFooter>
    <oddHeader>&amp;RInstructions Sheet</oddHeader>
  </headerFooter>
  <rowBreaks count="3" manualBreakCount="3">
    <brk id="31" min="1" max="4" man="1"/>
    <brk id="60" min="1" max="4" man="1"/>
    <brk id="87" min="1"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Z49"/>
  <sheetViews>
    <sheetView showGridLines="0" showRowColHeaders="0" zoomScale="90" zoomScaleNormal="90" workbookViewId="0">
      <selection activeCell="L44" sqref="L44"/>
    </sheetView>
  </sheetViews>
  <sheetFormatPr defaultColWidth="9.140625" defaultRowHeight="15"/>
  <cols>
    <col min="1" max="1" width="3.42578125" customWidth="1"/>
    <col min="2" max="2" width="40.85546875" customWidth="1"/>
    <col min="3" max="19" width="5.85546875" customWidth="1"/>
  </cols>
  <sheetData>
    <row r="1" spans="2:26" ht="15" customHeight="1">
      <c r="D1" s="356"/>
    </row>
    <row r="2" spans="2:26" ht="18" customHeight="1">
      <c r="B2" s="106" t="s">
        <v>228</v>
      </c>
      <c r="D2" s="508" t="s">
        <v>229</v>
      </c>
      <c r="E2" s="508"/>
      <c r="F2" s="508"/>
      <c r="G2" s="508"/>
      <c r="H2" s="508"/>
      <c r="I2" s="508"/>
      <c r="J2" s="508"/>
      <c r="L2" s="508" t="s">
        <v>230</v>
      </c>
      <c r="M2" s="508"/>
      <c r="N2" s="508"/>
      <c r="O2" s="508"/>
      <c r="P2" s="508"/>
      <c r="Q2" s="508"/>
      <c r="R2" s="508"/>
      <c r="S2" s="41"/>
      <c r="U2" s="136"/>
      <c r="V2" s="136"/>
      <c r="W2" s="136"/>
      <c r="X2" s="136"/>
      <c r="Y2" s="136"/>
      <c r="Z2" s="136"/>
    </row>
    <row r="3" spans="2:26" ht="18" customHeight="1">
      <c r="B3" s="107" t="s">
        <v>231</v>
      </c>
      <c r="D3" s="506" t="s">
        <v>232</v>
      </c>
      <c r="E3" s="507"/>
      <c r="F3" s="507"/>
      <c r="G3" s="507"/>
      <c r="H3" s="507"/>
      <c r="I3" s="507"/>
      <c r="J3" s="507"/>
      <c r="L3" s="506" t="s">
        <v>232</v>
      </c>
      <c r="M3" s="507"/>
      <c r="N3" s="507"/>
      <c r="O3" s="507"/>
      <c r="P3" s="507"/>
      <c r="Q3" s="507"/>
      <c r="R3" s="507"/>
      <c r="S3" s="44"/>
    </row>
    <row r="4" spans="2:26" ht="18" customHeight="1">
      <c r="B4" s="108" t="s">
        <v>233</v>
      </c>
      <c r="D4" s="41" t="s">
        <v>234</v>
      </c>
      <c r="E4" s="41" t="s">
        <v>235</v>
      </c>
      <c r="F4" s="41" t="s">
        <v>236</v>
      </c>
      <c r="G4" s="41" t="s">
        <v>237</v>
      </c>
      <c r="H4" s="41" t="s">
        <v>238</v>
      </c>
      <c r="I4" s="41" t="s">
        <v>132</v>
      </c>
      <c r="J4" s="41" t="s">
        <v>239</v>
      </c>
      <c r="K4" s="37"/>
      <c r="L4" s="41" t="s">
        <v>234</v>
      </c>
      <c r="M4" s="41" t="s">
        <v>235</v>
      </c>
      <c r="N4" s="41" t="s">
        <v>236</v>
      </c>
      <c r="O4" s="41" t="s">
        <v>237</v>
      </c>
      <c r="P4" s="41" t="s">
        <v>238</v>
      </c>
      <c r="Q4" s="41" t="s">
        <v>132</v>
      </c>
      <c r="R4" s="41" t="s">
        <v>239</v>
      </c>
    </row>
    <row r="5" spans="2:26" ht="18" customHeight="1">
      <c r="B5" s="108" t="s">
        <v>240</v>
      </c>
      <c r="D5" s="509" t="s">
        <v>241</v>
      </c>
      <c r="E5" s="509"/>
      <c r="F5" s="509"/>
      <c r="G5" s="509"/>
      <c r="H5" s="509"/>
      <c r="I5" s="509"/>
      <c r="J5" s="509"/>
      <c r="K5" s="37"/>
      <c r="L5" s="509" t="s">
        <v>242</v>
      </c>
      <c r="M5" s="509"/>
      <c r="N5" s="509"/>
      <c r="O5" s="509"/>
      <c r="P5" s="509"/>
      <c r="Q5" s="509"/>
      <c r="R5" s="509"/>
    </row>
    <row r="6" spans="2:26" ht="18" customHeight="1">
      <c r="B6" s="108" t="s">
        <v>243</v>
      </c>
      <c r="D6" s="143"/>
      <c r="E6" s="345">
        <v>45103</v>
      </c>
      <c r="F6" s="144">
        <v>27</v>
      </c>
      <c r="G6" s="144">
        <v>28</v>
      </c>
      <c r="H6" s="144">
        <v>29</v>
      </c>
      <c r="I6" s="357">
        <v>30</v>
      </c>
      <c r="J6" s="40">
        <v>1</v>
      </c>
      <c r="K6" s="37"/>
      <c r="M6" s="40">
        <v>1</v>
      </c>
      <c r="N6" s="40">
        <v>2</v>
      </c>
      <c r="O6" s="40">
        <v>3</v>
      </c>
      <c r="P6" s="40">
        <v>4</v>
      </c>
      <c r="Q6" s="40">
        <v>5</v>
      </c>
      <c r="R6" s="40">
        <v>6</v>
      </c>
    </row>
    <row r="7" spans="2:26" ht="18" customHeight="1">
      <c r="B7" s="108" t="s">
        <v>244</v>
      </c>
      <c r="D7" s="40">
        <v>2</v>
      </c>
      <c r="E7" s="40">
        <v>3</v>
      </c>
      <c r="F7" s="40">
        <v>4</v>
      </c>
      <c r="G7" s="40">
        <v>5</v>
      </c>
      <c r="H7" s="40">
        <v>6</v>
      </c>
      <c r="I7" s="40">
        <v>7</v>
      </c>
      <c r="J7" s="40">
        <v>8</v>
      </c>
      <c r="K7" s="37"/>
      <c r="L7" s="39">
        <v>7</v>
      </c>
      <c r="M7" s="45">
        <v>8</v>
      </c>
      <c r="N7" s="40">
        <v>9</v>
      </c>
      <c r="O7" s="40">
        <v>10</v>
      </c>
      <c r="P7" s="40">
        <v>11</v>
      </c>
      <c r="Q7" s="40">
        <v>12</v>
      </c>
      <c r="R7" s="40">
        <v>13</v>
      </c>
    </row>
    <row r="8" spans="2:26" ht="18" customHeight="1">
      <c r="B8" s="108" t="s">
        <v>245</v>
      </c>
      <c r="D8" s="39">
        <v>9</v>
      </c>
      <c r="E8" s="45">
        <v>10</v>
      </c>
      <c r="F8" s="40">
        <v>11</v>
      </c>
      <c r="G8" s="40">
        <v>12</v>
      </c>
      <c r="H8" s="40">
        <v>13</v>
      </c>
      <c r="I8" s="40">
        <v>14</v>
      </c>
      <c r="J8" s="40">
        <v>15</v>
      </c>
      <c r="K8" s="37"/>
      <c r="L8" s="40">
        <v>14</v>
      </c>
      <c r="M8" s="40">
        <v>15</v>
      </c>
      <c r="N8" s="40">
        <v>16</v>
      </c>
      <c r="O8" s="40">
        <v>17</v>
      </c>
      <c r="P8" s="40">
        <v>18</v>
      </c>
      <c r="Q8" s="40">
        <v>19</v>
      </c>
      <c r="R8" s="40">
        <v>20</v>
      </c>
    </row>
    <row r="9" spans="2:26" ht="18" customHeight="1">
      <c r="B9" s="108" t="s">
        <v>246</v>
      </c>
      <c r="D9" s="40">
        <v>16</v>
      </c>
      <c r="E9" s="40">
        <v>17</v>
      </c>
      <c r="F9" s="40">
        <v>18</v>
      </c>
      <c r="G9" s="40">
        <v>19</v>
      </c>
      <c r="H9" s="40">
        <v>20</v>
      </c>
      <c r="I9" s="40">
        <v>21</v>
      </c>
      <c r="J9" s="40">
        <v>22</v>
      </c>
      <c r="K9" s="37"/>
      <c r="L9" s="39">
        <v>21</v>
      </c>
      <c r="M9" s="45">
        <v>22</v>
      </c>
      <c r="N9" s="40">
        <v>23</v>
      </c>
      <c r="O9" s="40">
        <v>24</v>
      </c>
      <c r="P9" s="40">
        <v>25</v>
      </c>
      <c r="Q9" s="40">
        <v>26</v>
      </c>
      <c r="R9" s="40">
        <v>27</v>
      </c>
    </row>
    <row r="10" spans="2:26" ht="18" customHeight="1">
      <c r="B10" s="108" t="s">
        <v>247</v>
      </c>
      <c r="D10" s="39">
        <v>23</v>
      </c>
      <c r="E10" s="45">
        <v>24</v>
      </c>
      <c r="F10" s="40">
        <v>25</v>
      </c>
      <c r="G10" s="40">
        <v>26</v>
      </c>
      <c r="H10" s="40">
        <v>27</v>
      </c>
      <c r="I10" s="40">
        <v>28</v>
      </c>
      <c r="J10" s="40">
        <v>29</v>
      </c>
      <c r="K10" s="37"/>
      <c r="L10" s="40">
        <v>28</v>
      </c>
      <c r="M10" s="40">
        <v>29</v>
      </c>
      <c r="N10" s="40">
        <v>30</v>
      </c>
      <c r="O10" s="40">
        <v>31</v>
      </c>
      <c r="P10" s="37"/>
      <c r="Q10" s="37"/>
      <c r="R10" s="37"/>
    </row>
    <row r="11" spans="2:26" ht="18" customHeight="1">
      <c r="B11" s="108" t="s">
        <v>248</v>
      </c>
      <c r="D11" s="40">
        <v>30</v>
      </c>
      <c r="E11" s="40">
        <v>31</v>
      </c>
      <c r="F11" s="37"/>
      <c r="G11" s="37"/>
      <c r="H11" s="37"/>
      <c r="I11" s="37"/>
      <c r="J11" s="37"/>
      <c r="K11" s="37"/>
    </row>
    <row r="12" spans="2:26" ht="18" customHeight="1">
      <c r="B12" s="108" t="s">
        <v>249</v>
      </c>
      <c r="D12" s="509" t="s">
        <v>250</v>
      </c>
      <c r="E12" s="509"/>
      <c r="F12" s="509"/>
      <c r="G12" s="509"/>
      <c r="H12" s="509"/>
      <c r="I12" s="509"/>
      <c r="J12" s="509"/>
      <c r="K12" s="37"/>
      <c r="L12" s="509" t="s">
        <v>251</v>
      </c>
      <c r="M12" s="509"/>
      <c r="N12" s="509"/>
      <c r="O12" s="509"/>
      <c r="P12" s="509"/>
      <c r="Q12" s="509"/>
      <c r="R12" s="509"/>
    </row>
    <row r="13" spans="2:26" ht="18" customHeight="1">
      <c r="B13" s="108" t="s">
        <v>252</v>
      </c>
      <c r="D13" s="344"/>
      <c r="E13" s="344"/>
      <c r="F13" s="40">
        <v>1</v>
      </c>
      <c r="G13" s="40">
        <v>2</v>
      </c>
      <c r="H13" s="40">
        <v>3</v>
      </c>
      <c r="I13" s="40">
        <v>4</v>
      </c>
      <c r="J13" s="40">
        <v>5</v>
      </c>
      <c r="K13" s="37"/>
      <c r="L13" s="37"/>
      <c r="M13" s="37"/>
      <c r="N13" s="344"/>
      <c r="P13" s="40">
        <v>1</v>
      </c>
      <c r="Q13" s="40">
        <v>2</v>
      </c>
      <c r="R13" s="40">
        <v>3</v>
      </c>
    </row>
    <row r="14" spans="2:26" ht="18" customHeight="1">
      <c r="B14" s="108" t="s">
        <v>253</v>
      </c>
      <c r="D14" s="39">
        <v>6</v>
      </c>
      <c r="E14" s="45">
        <v>7</v>
      </c>
      <c r="F14" s="40">
        <v>8</v>
      </c>
      <c r="G14" s="40">
        <v>9</v>
      </c>
      <c r="H14" s="40">
        <v>10</v>
      </c>
      <c r="I14" s="40">
        <v>11</v>
      </c>
      <c r="J14" s="40">
        <v>12</v>
      </c>
      <c r="K14" s="37"/>
      <c r="L14" s="39">
        <v>4</v>
      </c>
      <c r="M14" s="45">
        <v>5</v>
      </c>
      <c r="N14" s="40">
        <v>6</v>
      </c>
      <c r="O14" s="40">
        <v>7</v>
      </c>
      <c r="P14" s="40">
        <v>8</v>
      </c>
      <c r="Q14" s="40">
        <v>9</v>
      </c>
      <c r="R14" s="40">
        <v>10</v>
      </c>
    </row>
    <row r="15" spans="2:26" ht="18" customHeight="1">
      <c r="B15" s="108" t="s">
        <v>254</v>
      </c>
      <c r="D15" s="40">
        <v>13</v>
      </c>
      <c r="E15" s="40">
        <v>14</v>
      </c>
      <c r="F15" s="40">
        <v>15</v>
      </c>
      <c r="G15" s="40">
        <v>16</v>
      </c>
      <c r="H15" s="40">
        <v>17</v>
      </c>
      <c r="I15" s="40">
        <v>18</v>
      </c>
      <c r="J15" s="40">
        <v>19</v>
      </c>
      <c r="K15" s="37"/>
      <c r="L15" s="40">
        <v>11</v>
      </c>
      <c r="M15" s="40">
        <v>12</v>
      </c>
      <c r="N15" s="40">
        <v>13</v>
      </c>
      <c r="O15" s="40">
        <v>14</v>
      </c>
      <c r="P15" s="40">
        <v>15</v>
      </c>
      <c r="Q15" s="40">
        <v>16</v>
      </c>
      <c r="R15" s="40">
        <v>17</v>
      </c>
    </row>
    <row r="16" spans="2:26" ht="18" customHeight="1">
      <c r="B16" s="108" t="s">
        <v>255</v>
      </c>
      <c r="D16" s="39">
        <v>20</v>
      </c>
      <c r="E16" s="45">
        <v>21</v>
      </c>
      <c r="F16" s="40">
        <v>22</v>
      </c>
      <c r="G16" s="40">
        <v>23</v>
      </c>
      <c r="H16" s="40">
        <v>24</v>
      </c>
      <c r="I16" s="40">
        <v>25</v>
      </c>
      <c r="J16" s="40">
        <v>26</v>
      </c>
      <c r="K16" s="37"/>
      <c r="L16" s="39">
        <v>18</v>
      </c>
      <c r="M16" s="45">
        <v>19</v>
      </c>
      <c r="N16" s="40">
        <v>20</v>
      </c>
      <c r="O16" s="40">
        <v>21</v>
      </c>
      <c r="P16" s="40">
        <v>22</v>
      </c>
      <c r="Q16" s="40">
        <v>23</v>
      </c>
      <c r="R16" s="40">
        <v>24</v>
      </c>
    </row>
    <row r="17" spans="2:18" ht="18" customHeight="1">
      <c r="B17" s="108" t="s">
        <v>256</v>
      </c>
      <c r="D17" s="40">
        <v>27</v>
      </c>
      <c r="E17" s="40">
        <v>28</v>
      </c>
      <c r="F17" s="40">
        <v>29</v>
      </c>
      <c r="G17" s="40">
        <v>30</v>
      </c>
      <c r="H17" s="40">
        <v>31</v>
      </c>
      <c r="I17" s="37"/>
      <c r="J17" s="37"/>
      <c r="K17" s="37"/>
      <c r="L17" s="40">
        <v>25</v>
      </c>
      <c r="M17" s="40">
        <v>26</v>
      </c>
      <c r="N17" s="40">
        <v>27</v>
      </c>
      <c r="O17" s="40">
        <v>28</v>
      </c>
      <c r="P17" s="40">
        <v>29</v>
      </c>
      <c r="Q17" s="37"/>
      <c r="R17" s="38"/>
    </row>
    <row r="18" spans="2:18" ht="18" customHeight="1">
      <c r="B18" s="108" t="s">
        <v>257</v>
      </c>
      <c r="D18" s="509" t="s">
        <v>258</v>
      </c>
      <c r="E18" s="509"/>
      <c r="F18" s="509"/>
      <c r="G18" s="509"/>
      <c r="H18" s="509"/>
      <c r="I18" s="509"/>
      <c r="J18" s="509"/>
      <c r="K18" s="37"/>
      <c r="L18" s="509" t="s">
        <v>259</v>
      </c>
      <c r="M18" s="509"/>
      <c r="N18" s="509"/>
      <c r="O18" s="509"/>
      <c r="P18" s="509"/>
      <c r="Q18" s="509"/>
      <c r="R18" s="509"/>
    </row>
    <row r="19" spans="2:18" ht="18" customHeight="1">
      <c r="B19" s="108" t="s">
        <v>260</v>
      </c>
      <c r="D19" s="37"/>
      <c r="E19" s="37"/>
      <c r="F19" s="37"/>
      <c r="G19" s="344"/>
      <c r="H19" s="344"/>
      <c r="I19" s="40">
        <v>1</v>
      </c>
      <c r="J19" s="40">
        <v>2</v>
      </c>
      <c r="K19" s="37"/>
      <c r="L19" s="37"/>
      <c r="M19" s="37"/>
      <c r="N19" s="344"/>
      <c r="Q19" s="40">
        <v>1</v>
      </c>
      <c r="R19" s="40">
        <v>2</v>
      </c>
    </row>
    <row r="20" spans="2:18" ht="18" customHeight="1">
      <c r="B20" s="108" t="s">
        <v>261</v>
      </c>
      <c r="D20" s="39">
        <v>3</v>
      </c>
      <c r="E20" s="45">
        <v>4</v>
      </c>
      <c r="F20" s="40">
        <v>5</v>
      </c>
      <c r="G20" s="40">
        <v>6</v>
      </c>
      <c r="H20" s="40">
        <v>7</v>
      </c>
      <c r="I20" s="40">
        <v>8</v>
      </c>
      <c r="J20" s="40">
        <v>9</v>
      </c>
      <c r="K20" s="37"/>
      <c r="L20" s="39">
        <v>3</v>
      </c>
      <c r="M20" s="45">
        <v>4</v>
      </c>
      <c r="N20" s="40">
        <v>5</v>
      </c>
      <c r="O20" s="40">
        <v>6</v>
      </c>
      <c r="P20" s="40">
        <v>7</v>
      </c>
      <c r="Q20" s="40">
        <v>8</v>
      </c>
      <c r="R20" s="40">
        <v>9</v>
      </c>
    </row>
    <row r="21" spans="2:18" ht="18" customHeight="1">
      <c r="B21" s="108" t="s">
        <v>262</v>
      </c>
      <c r="D21" s="40">
        <v>10</v>
      </c>
      <c r="E21" s="40">
        <v>11</v>
      </c>
      <c r="F21" s="40">
        <v>12</v>
      </c>
      <c r="G21" s="40">
        <v>13</v>
      </c>
      <c r="H21" s="40">
        <v>14</v>
      </c>
      <c r="I21" s="40">
        <v>15</v>
      </c>
      <c r="J21" s="40">
        <v>16</v>
      </c>
      <c r="K21" s="37"/>
      <c r="L21" s="40">
        <v>10</v>
      </c>
      <c r="M21" s="40">
        <v>11</v>
      </c>
      <c r="N21" s="40">
        <v>12</v>
      </c>
      <c r="O21" s="40">
        <v>13</v>
      </c>
      <c r="P21" s="40">
        <v>14</v>
      </c>
      <c r="Q21" s="40">
        <v>15</v>
      </c>
      <c r="R21" s="40">
        <v>16</v>
      </c>
    </row>
    <row r="22" spans="2:18" ht="18" customHeight="1">
      <c r="B22" s="108" t="s">
        <v>263</v>
      </c>
      <c r="D22" s="39">
        <v>17</v>
      </c>
      <c r="E22" s="45">
        <v>18</v>
      </c>
      <c r="F22" s="40">
        <v>19</v>
      </c>
      <c r="G22" s="40">
        <v>20</v>
      </c>
      <c r="H22" s="40">
        <v>21</v>
      </c>
      <c r="I22" s="40">
        <v>22</v>
      </c>
      <c r="J22" s="40">
        <v>23</v>
      </c>
      <c r="K22" s="37"/>
      <c r="L22" s="39">
        <v>17</v>
      </c>
      <c r="M22" s="45">
        <v>18</v>
      </c>
      <c r="N22" s="40">
        <v>19</v>
      </c>
      <c r="O22" s="40">
        <v>20</v>
      </c>
      <c r="P22" s="40">
        <v>21</v>
      </c>
      <c r="Q22" s="40">
        <v>22</v>
      </c>
      <c r="R22" s="40">
        <v>23</v>
      </c>
    </row>
    <row r="23" spans="2:18" ht="18" customHeight="1">
      <c r="B23" s="108" t="s">
        <v>264</v>
      </c>
      <c r="D23" s="40">
        <v>24</v>
      </c>
      <c r="E23" s="40">
        <v>25</v>
      </c>
      <c r="F23" s="40">
        <v>26</v>
      </c>
      <c r="G23" s="40">
        <v>27</v>
      </c>
      <c r="H23" s="40">
        <v>28</v>
      </c>
      <c r="I23" s="40">
        <v>29</v>
      </c>
      <c r="J23" s="40">
        <v>30</v>
      </c>
      <c r="K23" s="37"/>
      <c r="L23" s="40">
        <v>24</v>
      </c>
      <c r="M23" s="40">
        <v>25</v>
      </c>
      <c r="N23" s="40">
        <v>26</v>
      </c>
      <c r="O23" s="40">
        <v>27</v>
      </c>
      <c r="P23" s="40">
        <v>28</v>
      </c>
      <c r="Q23" s="40">
        <v>29</v>
      </c>
      <c r="R23" s="40">
        <v>30</v>
      </c>
    </row>
    <row r="24" spans="2:18" ht="18" customHeight="1">
      <c r="B24" s="108" t="s">
        <v>265</v>
      </c>
      <c r="D24" s="509" t="s">
        <v>266</v>
      </c>
      <c r="E24" s="509"/>
      <c r="F24" s="509"/>
      <c r="G24" s="509"/>
      <c r="H24" s="509"/>
      <c r="I24" s="509"/>
      <c r="J24" s="509"/>
      <c r="K24" s="37"/>
      <c r="L24" s="39">
        <v>31</v>
      </c>
    </row>
    <row r="25" spans="2:18" ht="18" customHeight="1">
      <c r="B25" s="108" t="s">
        <v>267</v>
      </c>
      <c r="D25" s="39">
        <v>1</v>
      </c>
      <c r="E25" s="45">
        <v>2</v>
      </c>
      <c r="F25" s="40">
        <v>3</v>
      </c>
      <c r="G25" s="40">
        <v>4</v>
      </c>
      <c r="H25" s="40">
        <v>5</v>
      </c>
      <c r="I25" s="40">
        <v>6</v>
      </c>
      <c r="J25" s="40">
        <v>7</v>
      </c>
      <c r="K25" s="37"/>
      <c r="L25" s="509" t="s">
        <v>268</v>
      </c>
      <c r="M25" s="509"/>
      <c r="N25" s="509"/>
      <c r="O25" s="509"/>
      <c r="P25" s="509"/>
      <c r="Q25" s="509"/>
      <c r="R25" s="509"/>
    </row>
    <row r="26" spans="2:18" ht="18" customHeight="1">
      <c r="B26" s="108" t="s">
        <v>269</v>
      </c>
      <c r="D26" s="40">
        <v>8</v>
      </c>
      <c r="E26" s="40">
        <v>9</v>
      </c>
      <c r="F26" s="40">
        <v>10</v>
      </c>
      <c r="G26" s="40">
        <v>11</v>
      </c>
      <c r="H26" s="40">
        <v>12</v>
      </c>
      <c r="I26" s="40">
        <v>13</v>
      </c>
      <c r="J26" s="40">
        <v>14</v>
      </c>
      <c r="K26" s="37"/>
      <c r="L26" s="37"/>
      <c r="M26" s="45">
        <v>1</v>
      </c>
      <c r="N26" s="40">
        <v>2</v>
      </c>
      <c r="O26" s="40">
        <v>3</v>
      </c>
      <c r="P26" s="40">
        <v>4</v>
      </c>
      <c r="Q26" s="40">
        <v>5</v>
      </c>
      <c r="R26" s="40">
        <v>6</v>
      </c>
    </row>
    <row r="27" spans="2:18" ht="18" customHeight="1">
      <c r="B27" s="108" t="s">
        <v>270</v>
      </c>
      <c r="D27" s="39">
        <v>15</v>
      </c>
      <c r="E27" s="45">
        <v>16</v>
      </c>
      <c r="F27" s="40">
        <v>17</v>
      </c>
      <c r="G27" s="40">
        <v>18</v>
      </c>
      <c r="H27" s="40">
        <v>19</v>
      </c>
      <c r="I27" s="40">
        <v>20</v>
      </c>
      <c r="J27" s="40">
        <v>21</v>
      </c>
      <c r="K27" s="37"/>
      <c r="L27" s="40">
        <v>7</v>
      </c>
      <c r="M27" s="40">
        <v>8</v>
      </c>
      <c r="N27" s="40">
        <v>9</v>
      </c>
      <c r="O27" s="40">
        <v>10</v>
      </c>
      <c r="P27" s="40">
        <v>11</v>
      </c>
      <c r="Q27" s="40">
        <v>12</v>
      </c>
      <c r="R27" s="40">
        <v>13</v>
      </c>
    </row>
    <row r="28" spans="2:18" ht="18" customHeight="1">
      <c r="B28" s="108" t="s">
        <v>271</v>
      </c>
      <c r="D28" s="40">
        <v>22</v>
      </c>
      <c r="E28" s="40">
        <v>23</v>
      </c>
      <c r="F28" s="40">
        <v>24</v>
      </c>
      <c r="G28" s="40">
        <v>25</v>
      </c>
      <c r="H28" s="40">
        <v>26</v>
      </c>
      <c r="I28" s="40">
        <v>27</v>
      </c>
      <c r="J28" s="40">
        <v>28</v>
      </c>
      <c r="K28" s="37"/>
      <c r="L28" s="39">
        <v>14</v>
      </c>
      <c r="M28" s="45">
        <v>15</v>
      </c>
      <c r="N28" s="40">
        <v>16</v>
      </c>
      <c r="O28" s="40">
        <v>17</v>
      </c>
      <c r="P28" s="40">
        <v>18</v>
      </c>
      <c r="Q28" s="40">
        <v>19</v>
      </c>
      <c r="R28" s="40">
        <v>20</v>
      </c>
    </row>
    <row r="29" spans="2:18" ht="18" customHeight="1">
      <c r="B29" s="108" t="s">
        <v>272</v>
      </c>
      <c r="D29" s="39">
        <v>29</v>
      </c>
      <c r="E29" s="45">
        <v>30</v>
      </c>
      <c r="F29" s="40">
        <v>31</v>
      </c>
      <c r="G29" s="37"/>
      <c r="H29" s="37"/>
      <c r="I29" s="37"/>
      <c r="J29" s="37"/>
      <c r="K29" s="37"/>
      <c r="L29" s="40">
        <v>21</v>
      </c>
      <c r="M29" s="40">
        <v>22</v>
      </c>
      <c r="N29" s="40">
        <v>23</v>
      </c>
      <c r="O29" s="40">
        <v>24</v>
      </c>
      <c r="P29" s="40">
        <v>25</v>
      </c>
      <c r="Q29" s="40">
        <v>26</v>
      </c>
      <c r="R29" s="40">
        <v>27</v>
      </c>
    </row>
    <row r="30" spans="2:18" ht="18" customHeight="1">
      <c r="B30" s="108" t="s">
        <v>273</v>
      </c>
      <c r="D30" s="509" t="s">
        <v>274</v>
      </c>
      <c r="E30" s="509"/>
      <c r="F30" s="509"/>
      <c r="G30" s="509"/>
      <c r="H30" s="509"/>
      <c r="I30" s="509"/>
      <c r="J30" s="509"/>
      <c r="K30" s="37"/>
      <c r="L30" s="39">
        <v>28</v>
      </c>
      <c r="M30" s="45">
        <v>29</v>
      </c>
      <c r="N30" s="40">
        <v>30</v>
      </c>
    </row>
    <row r="31" spans="2:18" ht="18" customHeight="1">
      <c r="D31" s="37"/>
      <c r="E31" s="37"/>
      <c r="G31" s="40">
        <v>1</v>
      </c>
      <c r="H31" s="40">
        <v>2</v>
      </c>
      <c r="I31" s="40">
        <v>3</v>
      </c>
      <c r="J31" s="40">
        <v>4</v>
      </c>
      <c r="K31" s="37"/>
      <c r="L31" s="509" t="s">
        <v>275</v>
      </c>
      <c r="M31" s="509"/>
      <c r="N31" s="509"/>
      <c r="O31" s="509"/>
      <c r="P31" s="509"/>
      <c r="Q31" s="509"/>
      <c r="R31" s="509"/>
    </row>
    <row r="32" spans="2:18" ht="18" customHeight="1">
      <c r="B32" s="510" t="s">
        <v>276</v>
      </c>
      <c r="D32" s="40">
        <v>5</v>
      </c>
      <c r="E32" s="40">
        <v>6</v>
      </c>
      <c r="F32" s="40">
        <v>7</v>
      </c>
      <c r="G32" s="40">
        <v>8</v>
      </c>
      <c r="H32" s="40">
        <v>9</v>
      </c>
      <c r="I32" s="40">
        <v>10</v>
      </c>
      <c r="J32" s="40">
        <v>11</v>
      </c>
      <c r="K32" s="37"/>
      <c r="L32" s="344"/>
      <c r="M32" s="344"/>
      <c r="N32" s="344"/>
      <c r="O32" s="40">
        <v>1</v>
      </c>
      <c r="P32" s="40">
        <v>2</v>
      </c>
      <c r="Q32" s="40">
        <v>3</v>
      </c>
      <c r="R32" s="40">
        <v>4</v>
      </c>
    </row>
    <row r="33" spans="2:18" ht="18" customHeight="1">
      <c r="B33" s="510"/>
      <c r="D33" s="39">
        <v>12</v>
      </c>
      <c r="E33" s="45">
        <v>13</v>
      </c>
      <c r="F33" s="40">
        <v>14</v>
      </c>
      <c r="G33" s="40">
        <v>15</v>
      </c>
      <c r="H33" s="40">
        <v>16</v>
      </c>
      <c r="I33" s="40">
        <v>17</v>
      </c>
      <c r="J33" s="40">
        <v>18</v>
      </c>
      <c r="K33" s="37"/>
      <c r="L33" s="40">
        <v>5</v>
      </c>
      <c r="M33" s="40">
        <v>6</v>
      </c>
      <c r="N33" s="40">
        <v>7</v>
      </c>
      <c r="O33" s="40">
        <v>8</v>
      </c>
      <c r="P33" s="40">
        <v>9</v>
      </c>
      <c r="Q33" s="40">
        <v>10</v>
      </c>
      <c r="R33" s="40">
        <v>11</v>
      </c>
    </row>
    <row r="34" spans="2:18" ht="18" customHeight="1">
      <c r="B34" s="510"/>
      <c r="D34" s="40">
        <v>19</v>
      </c>
      <c r="E34" s="40">
        <v>20</v>
      </c>
      <c r="F34" s="40">
        <v>21</v>
      </c>
      <c r="G34" s="40">
        <v>22</v>
      </c>
      <c r="H34" s="40">
        <v>23</v>
      </c>
      <c r="I34" s="40">
        <v>24</v>
      </c>
      <c r="J34" s="40">
        <v>25</v>
      </c>
      <c r="K34" s="37"/>
      <c r="L34" s="39">
        <v>12</v>
      </c>
      <c r="M34" s="45">
        <v>13</v>
      </c>
      <c r="N34" s="40">
        <v>14</v>
      </c>
      <c r="O34" s="40">
        <v>15</v>
      </c>
      <c r="P34" s="40">
        <v>16</v>
      </c>
      <c r="Q34" s="40">
        <v>17</v>
      </c>
      <c r="R34" s="40">
        <v>18</v>
      </c>
    </row>
    <row r="35" spans="2:18" ht="18" customHeight="1">
      <c r="D35" s="39">
        <v>26</v>
      </c>
      <c r="E35" s="45">
        <v>27</v>
      </c>
      <c r="F35" s="40">
        <v>28</v>
      </c>
      <c r="G35" s="40">
        <v>29</v>
      </c>
      <c r="H35" s="40">
        <v>30</v>
      </c>
      <c r="I35" s="37"/>
      <c r="J35" s="37"/>
      <c r="K35" s="37"/>
      <c r="L35" s="40">
        <v>19</v>
      </c>
      <c r="M35" s="40">
        <v>20</v>
      </c>
      <c r="N35" s="40">
        <v>21</v>
      </c>
      <c r="O35" s="40">
        <v>22</v>
      </c>
      <c r="P35" s="40">
        <v>23</v>
      </c>
      <c r="Q35" s="40">
        <v>24</v>
      </c>
      <c r="R35" s="40">
        <v>25</v>
      </c>
    </row>
    <row r="36" spans="2:18" ht="18" customHeight="1">
      <c r="D36" s="509" t="s">
        <v>277</v>
      </c>
      <c r="E36" s="509"/>
      <c r="F36" s="509"/>
      <c r="G36" s="509"/>
      <c r="H36" s="509"/>
      <c r="I36" s="509"/>
      <c r="J36" s="509"/>
      <c r="K36" s="37"/>
      <c r="L36" s="39">
        <v>26</v>
      </c>
      <c r="M36" s="45">
        <v>27</v>
      </c>
      <c r="N36" s="40">
        <v>28</v>
      </c>
      <c r="O36" s="40">
        <v>29</v>
      </c>
      <c r="P36" s="40">
        <v>30</v>
      </c>
      <c r="Q36" s="40">
        <v>31</v>
      </c>
      <c r="R36" s="37"/>
    </row>
    <row r="37" spans="2:18" ht="18" customHeight="1">
      <c r="D37" s="37"/>
      <c r="E37" s="37"/>
      <c r="F37" s="37"/>
      <c r="G37" s="344"/>
      <c r="I37" s="40">
        <v>1</v>
      </c>
      <c r="J37" s="40">
        <v>2</v>
      </c>
      <c r="K37" s="37"/>
      <c r="L37" s="509" t="s">
        <v>278</v>
      </c>
      <c r="M37" s="509"/>
      <c r="N37" s="509"/>
      <c r="O37" s="509"/>
      <c r="P37" s="509"/>
      <c r="Q37" s="509"/>
      <c r="R37" s="509"/>
    </row>
    <row r="38" spans="2:18" ht="18" customHeight="1">
      <c r="D38" s="40">
        <v>3</v>
      </c>
      <c r="E38" s="40">
        <v>4</v>
      </c>
      <c r="F38" s="40">
        <v>5</v>
      </c>
      <c r="G38" s="40">
        <v>6</v>
      </c>
      <c r="H38" s="40">
        <v>7</v>
      </c>
      <c r="I38" s="40">
        <v>8</v>
      </c>
      <c r="J38" s="40">
        <v>9</v>
      </c>
      <c r="K38" s="37"/>
      <c r="M38" s="37"/>
      <c r="N38" s="37"/>
      <c r="O38" s="344"/>
      <c r="P38" s="344"/>
      <c r="Q38" s="344"/>
      <c r="R38" s="40">
        <v>1</v>
      </c>
    </row>
    <row r="39" spans="2:18" ht="18" customHeight="1">
      <c r="D39" s="39">
        <v>10</v>
      </c>
      <c r="E39" s="45">
        <v>11</v>
      </c>
      <c r="F39" s="40">
        <v>12</v>
      </c>
      <c r="G39" s="40">
        <v>13</v>
      </c>
      <c r="H39" s="40">
        <v>14</v>
      </c>
      <c r="I39" s="40">
        <v>15</v>
      </c>
      <c r="J39" s="40">
        <v>16</v>
      </c>
      <c r="K39" s="37"/>
      <c r="L39" s="40">
        <v>2</v>
      </c>
      <c r="M39" s="40">
        <v>3</v>
      </c>
      <c r="N39" s="40">
        <v>4</v>
      </c>
      <c r="O39" s="40">
        <v>5</v>
      </c>
      <c r="P39" s="40">
        <v>6</v>
      </c>
      <c r="Q39" s="40">
        <v>7</v>
      </c>
      <c r="R39" s="40">
        <v>8</v>
      </c>
    </row>
    <row r="40" spans="2:18" ht="18" customHeight="1">
      <c r="D40" s="40">
        <v>17</v>
      </c>
      <c r="E40" s="40">
        <v>18</v>
      </c>
      <c r="F40" s="40">
        <v>19</v>
      </c>
      <c r="G40" s="40">
        <v>20</v>
      </c>
      <c r="H40" s="40">
        <v>21</v>
      </c>
      <c r="I40" s="40">
        <v>22</v>
      </c>
      <c r="J40" s="40">
        <v>23</v>
      </c>
      <c r="K40" s="37"/>
      <c r="L40" s="39">
        <v>9</v>
      </c>
      <c r="M40" s="45">
        <v>10</v>
      </c>
      <c r="N40" s="40">
        <v>11</v>
      </c>
      <c r="O40" s="40">
        <v>12</v>
      </c>
      <c r="P40" s="40">
        <v>13</v>
      </c>
      <c r="Q40" s="40">
        <v>14</v>
      </c>
      <c r="R40" s="40">
        <v>15</v>
      </c>
    </row>
    <row r="41" spans="2:18" ht="18" customHeight="1">
      <c r="D41" s="39">
        <v>24</v>
      </c>
      <c r="E41" s="45">
        <v>25</v>
      </c>
      <c r="F41" s="40">
        <v>26</v>
      </c>
      <c r="G41" s="40">
        <v>27</v>
      </c>
      <c r="H41" s="40">
        <v>28</v>
      </c>
      <c r="I41" s="40">
        <v>29</v>
      </c>
      <c r="J41" s="40">
        <v>30</v>
      </c>
      <c r="K41" s="37"/>
      <c r="L41" s="40">
        <v>16</v>
      </c>
      <c r="M41" s="40">
        <v>17</v>
      </c>
      <c r="N41" s="40">
        <v>18</v>
      </c>
      <c r="O41" s="40">
        <v>19</v>
      </c>
      <c r="P41" s="40">
        <v>20</v>
      </c>
      <c r="Q41" s="40">
        <v>21</v>
      </c>
      <c r="R41" s="40">
        <v>22</v>
      </c>
    </row>
    <row r="42" spans="2:18" ht="18" customHeight="1">
      <c r="D42" s="40">
        <v>31</v>
      </c>
      <c r="E42" s="37"/>
      <c r="F42" s="37"/>
      <c r="G42" s="37"/>
      <c r="H42" s="37"/>
      <c r="I42" s="37"/>
      <c r="J42" s="37"/>
      <c r="K42" s="37"/>
      <c r="L42" s="39">
        <v>23</v>
      </c>
      <c r="M42" s="45">
        <v>24</v>
      </c>
      <c r="N42" s="40">
        <v>25</v>
      </c>
      <c r="O42" s="40">
        <v>26</v>
      </c>
      <c r="P42" s="40">
        <v>27</v>
      </c>
      <c r="Q42" s="40">
        <v>28</v>
      </c>
      <c r="R42" s="40">
        <v>29</v>
      </c>
    </row>
    <row r="43" spans="2:18" ht="18" customHeight="1">
      <c r="K43" s="37"/>
      <c r="L43" s="40">
        <v>30</v>
      </c>
      <c r="M43" s="346">
        <v>45108</v>
      </c>
      <c r="N43" s="144">
        <v>2</v>
      </c>
      <c r="O43" s="144">
        <v>3</v>
      </c>
      <c r="P43" s="144">
        <v>4</v>
      </c>
      <c r="Q43" s="144">
        <v>5</v>
      </c>
      <c r="R43" s="144">
        <v>6</v>
      </c>
    </row>
    <row r="44" spans="2:18" ht="18" customHeight="1">
      <c r="D44" s="37"/>
      <c r="E44" s="37"/>
      <c r="F44" s="37"/>
      <c r="G44" s="37"/>
      <c r="L44" s="145">
        <v>7</v>
      </c>
      <c r="N44" s="38"/>
      <c r="O44" s="38"/>
      <c r="P44" s="38"/>
      <c r="Q44" s="38"/>
      <c r="R44" s="38"/>
    </row>
    <row r="45" spans="2:18" ht="18" customHeight="1">
      <c r="D45" s="37"/>
      <c r="E45" s="37"/>
      <c r="F45" s="37"/>
      <c r="G45" s="37"/>
      <c r="L45" s="146"/>
      <c r="N45" s="38"/>
      <c r="O45" s="38"/>
      <c r="P45" s="38"/>
      <c r="Q45" s="38"/>
      <c r="R45" s="38"/>
    </row>
    <row r="46" spans="2:18" ht="8.1" customHeight="1">
      <c r="D46" s="37"/>
      <c r="E46" s="37"/>
      <c r="F46" s="37"/>
      <c r="G46" s="147"/>
      <c r="H46" s="148"/>
      <c r="I46" s="148"/>
      <c r="J46" s="148"/>
      <c r="K46" s="148"/>
      <c r="L46" s="148"/>
      <c r="M46" s="148"/>
      <c r="N46" s="149"/>
      <c r="O46" s="38"/>
      <c r="P46" s="38"/>
      <c r="Q46" s="38"/>
      <c r="R46" s="38"/>
    </row>
    <row r="47" spans="2:18">
      <c r="D47" s="37"/>
      <c r="E47" s="37"/>
      <c r="F47" s="37"/>
      <c r="G47" s="505" t="s">
        <v>279</v>
      </c>
      <c r="H47" s="45"/>
      <c r="I47" s="154" t="s">
        <v>280</v>
      </c>
      <c r="J47" s="37"/>
      <c r="K47" s="37"/>
      <c r="L47" s="37"/>
      <c r="M47" s="37"/>
      <c r="N47" s="150"/>
      <c r="O47" s="38"/>
      <c r="P47" s="38"/>
      <c r="Q47" s="38"/>
      <c r="R47" s="38"/>
    </row>
    <row r="48" spans="2:18">
      <c r="G48" s="505"/>
      <c r="H48" s="39"/>
      <c r="I48" s="154" t="s">
        <v>281</v>
      </c>
      <c r="J48" s="37"/>
      <c r="K48" s="44"/>
      <c r="L48" s="37"/>
      <c r="M48" s="37"/>
      <c r="N48" s="150"/>
    </row>
    <row r="49" spans="7:14" ht="8.1" customHeight="1">
      <c r="G49" s="151"/>
      <c r="H49" s="152"/>
      <c r="I49" s="152"/>
      <c r="J49" s="152"/>
      <c r="K49" s="152"/>
      <c r="L49" s="152"/>
      <c r="M49" s="152"/>
      <c r="N49" s="153"/>
    </row>
  </sheetData>
  <sheetProtection algorithmName="SHA-512" hashValue="Of1arHl87wbPNjwc1TMPQYGLWn9VmWbjLa/FXPtvE38IoTS/Td0Qw6g3HJVcl2+OC8+J8++q62u2SpIzkLSwMQ==" saltValue="SbRr9ZtpKz7GCh5/1i/8CA==" spinCount="100000" sheet="1" formatCells="0" formatColumns="0" formatRows="0"/>
  <mergeCells count="18">
    <mergeCell ref="B32:B34"/>
    <mergeCell ref="D36:J36"/>
    <mergeCell ref="D24:J24"/>
    <mergeCell ref="D30:J30"/>
    <mergeCell ref="L18:R18"/>
    <mergeCell ref="L25:R25"/>
    <mergeCell ref="L31:R31"/>
    <mergeCell ref="D18:J18"/>
    <mergeCell ref="G47:G48"/>
    <mergeCell ref="L3:R3"/>
    <mergeCell ref="L2:R2"/>
    <mergeCell ref="D5:J5"/>
    <mergeCell ref="D3:J3"/>
    <mergeCell ref="D12:J12"/>
    <mergeCell ref="L12:R12"/>
    <mergeCell ref="D2:J2"/>
    <mergeCell ref="L37:R37"/>
    <mergeCell ref="L5:R5"/>
  </mergeCells>
  <conditionalFormatting sqref="S30:XFD30 A1:XFD5 S6:XFD11 A6:K11 L7:R10 A12:XFD12 A13:N13 P13:XFD13 A14:XFD18 A19:N19 Q19:XFD19 A20:XFD23 A24:K24 S24:XFD24 D25:XFD29 S42:XFD42 M6:R6 D30:K30 D31:E31 G31:J31 D32:J36 D37:G37 I37:J37 K31:XFD41 K42:Q42 A44:XFD1048576 A25:C43 K43:XFD43 D38:J42">
    <cfRule type="expression" dxfId="5" priority="9">
      <formula>CELL("protect", A1)=0</formula>
    </cfRule>
  </conditionalFormatting>
  <conditionalFormatting sqref="L30">
    <cfRule type="expression" dxfId="4" priority="7">
      <formula>CELL("protect", L30)=0</formula>
    </cfRule>
  </conditionalFormatting>
  <conditionalFormatting sqref="M30">
    <cfRule type="expression" dxfId="3" priority="2">
      <formula>CELL("protect", M30)=0</formula>
    </cfRule>
  </conditionalFormatting>
  <conditionalFormatting sqref="L24">
    <cfRule type="expression" dxfId="2" priority="5">
      <formula>CELL("protect", L24)=0</formula>
    </cfRule>
  </conditionalFormatting>
  <conditionalFormatting sqref="N30">
    <cfRule type="expression" dxfId="1" priority="3">
      <formula>CELL("protect", N30)=0</formula>
    </cfRule>
  </conditionalFormatting>
  <conditionalFormatting sqref="R42">
    <cfRule type="expression" dxfId="0" priority="1">
      <formula>CELL("protect", R42)=0</formula>
    </cfRule>
  </conditionalFormatting>
  <printOptions horizontalCentered="1" verticalCentered="1"/>
  <pageMargins left="0.25" right="0.25" top="0.25" bottom="0.25" header="0" footer="0"/>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36"/>
  <sheetViews>
    <sheetView showGridLines="0" showRowColHeaders="0" tabSelected="1" zoomScaleNormal="100" zoomScaleSheetLayoutView="100" workbookViewId="0"/>
  </sheetViews>
  <sheetFormatPr defaultColWidth="9.140625" defaultRowHeight="15"/>
  <cols>
    <col min="1" max="1" width="3.140625" customWidth="1"/>
    <col min="2" max="2" width="33.140625" customWidth="1"/>
    <col min="3" max="3" width="45.85546875" customWidth="1"/>
    <col min="4" max="4" width="16.5703125" customWidth="1"/>
    <col min="5" max="5" width="43.5703125" customWidth="1"/>
    <col min="6" max="6" width="3.140625" customWidth="1"/>
  </cols>
  <sheetData>
    <row r="2" spans="2:11" ht="18" customHeight="1">
      <c r="B2" s="369" t="s">
        <v>1</v>
      </c>
      <c r="C2" s="511"/>
      <c r="D2" s="511"/>
      <c r="E2" s="511"/>
      <c r="H2" s="512"/>
      <c r="I2" s="512"/>
      <c r="J2" s="512"/>
      <c r="K2" s="512"/>
    </row>
    <row r="3" spans="2:11" ht="24.95" customHeight="1">
      <c r="B3" s="377" t="s">
        <v>86</v>
      </c>
      <c r="C3" s="513"/>
      <c r="D3" s="513"/>
      <c r="E3" s="513"/>
      <c r="H3" s="514"/>
      <c r="I3" s="514"/>
      <c r="J3" s="514"/>
      <c r="K3" s="514"/>
    </row>
    <row r="4" spans="2:11" ht="12" customHeight="1">
      <c r="B4" s="372"/>
      <c r="C4" s="372"/>
      <c r="D4" s="372"/>
      <c r="E4" s="372"/>
      <c r="H4" s="514"/>
      <c r="I4" s="514"/>
      <c r="J4" s="514"/>
      <c r="K4" s="514"/>
    </row>
    <row r="5" spans="2:11" ht="27" customHeight="1">
      <c r="B5" s="370" t="s">
        <v>87</v>
      </c>
      <c r="C5" s="515"/>
      <c r="D5" s="515"/>
      <c r="E5" s="515"/>
      <c r="H5" s="514"/>
      <c r="I5" s="514"/>
      <c r="J5" s="514"/>
      <c r="K5" s="514"/>
    </row>
    <row r="6" spans="2:11" ht="9" customHeight="1">
      <c r="B6" s="373"/>
      <c r="C6" s="516"/>
      <c r="D6" s="516"/>
      <c r="E6" s="516"/>
      <c r="H6" s="514"/>
      <c r="I6" s="514"/>
      <c r="J6" s="514"/>
      <c r="K6" s="514"/>
    </row>
    <row r="7" spans="2:11" ht="18" customHeight="1">
      <c r="B7" s="374" t="s">
        <v>88</v>
      </c>
      <c r="C7" s="374"/>
      <c r="D7" s="374"/>
      <c r="E7" s="374"/>
      <c r="F7" s="374"/>
      <c r="H7" s="514"/>
      <c r="I7" s="514"/>
      <c r="J7" s="514"/>
      <c r="K7" s="514"/>
    </row>
    <row r="8" spans="2:11" ht="18" customHeight="1">
      <c r="B8" s="51" t="s">
        <v>89</v>
      </c>
      <c r="C8" s="371" t="s">
        <v>90</v>
      </c>
      <c r="D8" s="371"/>
      <c r="E8" s="371"/>
      <c r="F8" s="274"/>
      <c r="H8" s="514"/>
      <c r="I8" s="514"/>
      <c r="J8" s="514"/>
      <c r="K8" s="514"/>
    </row>
    <row r="9" spans="2:11" ht="18" customHeight="1">
      <c r="B9" s="51" t="s">
        <v>91</v>
      </c>
      <c r="C9" s="364" t="s">
        <v>92</v>
      </c>
      <c r="D9" s="364"/>
      <c r="E9" s="364"/>
      <c r="F9" s="275"/>
      <c r="H9" s="514"/>
      <c r="I9" s="514"/>
      <c r="J9" s="514"/>
      <c r="K9" s="514"/>
    </row>
    <row r="10" spans="2:11" ht="18" customHeight="1">
      <c r="B10" s="51" t="s">
        <v>93</v>
      </c>
      <c r="C10" s="364" t="s">
        <v>94</v>
      </c>
      <c r="D10" s="364"/>
      <c r="E10" s="364"/>
      <c r="F10" s="275"/>
      <c r="H10" s="514"/>
      <c r="I10" s="514"/>
      <c r="J10" s="514"/>
      <c r="K10" s="514"/>
    </row>
    <row r="11" spans="2:11" ht="18" customHeight="1">
      <c r="B11" s="51" t="s">
        <v>95</v>
      </c>
      <c r="C11" s="364" t="s">
        <v>96</v>
      </c>
      <c r="D11" s="364"/>
      <c r="E11" s="364"/>
      <c r="F11" s="275"/>
      <c r="H11" s="514"/>
      <c r="I11" s="514"/>
      <c r="J11" s="514"/>
      <c r="K11" s="514"/>
    </row>
    <row r="12" spans="2:11" ht="18" customHeight="1">
      <c r="B12" s="51" t="s">
        <v>97</v>
      </c>
      <c r="C12" s="364" t="s">
        <v>98</v>
      </c>
      <c r="D12" s="364"/>
      <c r="E12" s="364"/>
      <c r="F12" s="275"/>
      <c r="H12" s="514"/>
      <c r="I12" s="514"/>
      <c r="J12" s="514"/>
      <c r="K12" s="514"/>
    </row>
    <row r="13" spans="2:11" ht="14.1" customHeight="1">
      <c r="B13" s="6"/>
      <c r="C13" s="7"/>
      <c r="D13" s="7"/>
      <c r="E13" s="7"/>
      <c r="H13" s="514"/>
      <c r="I13" s="514"/>
      <c r="J13" s="514"/>
      <c r="K13" s="514"/>
    </row>
    <row r="14" spans="2:11" ht="18" customHeight="1">
      <c r="B14" s="1" t="s">
        <v>99</v>
      </c>
      <c r="C14" s="313"/>
      <c r="D14" s="313"/>
      <c r="E14" s="517"/>
      <c r="F14" s="517"/>
      <c r="H14" s="514"/>
      <c r="I14" s="514"/>
      <c r="J14" s="514"/>
      <c r="K14" s="514"/>
    </row>
    <row r="15" spans="2:11" ht="18" customHeight="1">
      <c r="B15" s="2" t="s">
        <v>100</v>
      </c>
      <c r="C15" s="228"/>
      <c r="D15" s="95" t="s">
        <v>101</v>
      </c>
      <c r="E15" s="360" t="s">
        <v>102</v>
      </c>
      <c r="F15" s="361"/>
      <c r="H15" s="514"/>
      <c r="I15" s="514"/>
      <c r="J15" s="514"/>
      <c r="K15" s="514"/>
    </row>
    <row r="16" spans="2:11" ht="18" customHeight="1">
      <c r="B16" s="376" t="s">
        <v>103</v>
      </c>
      <c r="C16" s="378"/>
      <c r="D16" s="375" t="s">
        <v>104</v>
      </c>
      <c r="E16" s="362" t="s">
        <v>105</v>
      </c>
      <c r="F16" s="363"/>
      <c r="H16" s="514"/>
      <c r="I16" s="514"/>
      <c r="J16" s="514"/>
      <c r="K16" s="514"/>
    </row>
    <row r="17" spans="2:11" ht="18" customHeight="1">
      <c r="B17" s="376"/>
      <c r="C17" s="379"/>
      <c r="D17" s="375"/>
      <c r="E17" s="362"/>
      <c r="F17" s="363"/>
      <c r="H17" s="514"/>
      <c r="I17" s="514"/>
      <c r="J17" s="514"/>
      <c r="K17" s="514"/>
    </row>
    <row r="18" spans="2:11" ht="18" customHeight="1">
      <c r="B18" s="2" t="s">
        <v>106</v>
      </c>
      <c r="C18" s="229"/>
      <c r="D18" s="113" t="s">
        <v>107</v>
      </c>
      <c r="E18" s="365"/>
      <c r="F18" s="366"/>
      <c r="H18" s="514"/>
      <c r="I18" s="514"/>
      <c r="J18" s="514"/>
      <c r="K18" s="514"/>
    </row>
    <row r="19" spans="2:11" ht="18" customHeight="1">
      <c r="B19" s="2" t="s">
        <v>108</v>
      </c>
      <c r="C19" s="228"/>
      <c r="D19" s="114" t="s">
        <v>109</v>
      </c>
      <c r="E19" s="365"/>
      <c r="F19" s="366"/>
      <c r="H19" s="94"/>
      <c r="I19" s="94"/>
      <c r="J19" s="94"/>
      <c r="K19" s="94"/>
    </row>
    <row r="20" spans="2:11" s="103" customFormat="1" ht="13.5" customHeight="1">
      <c r="B20" s="109"/>
      <c r="C20" s="110"/>
      <c r="D20" s="111"/>
      <c r="E20" s="110"/>
      <c r="H20" s="112"/>
      <c r="I20" s="112"/>
      <c r="J20" s="112"/>
      <c r="K20" s="112"/>
    </row>
    <row r="21" spans="2:11" ht="18" customHeight="1">
      <c r="B21" s="5" t="s">
        <v>110</v>
      </c>
      <c r="C21" s="3"/>
      <c r="D21" s="3"/>
      <c r="E21" s="386"/>
      <c r="F21" s="386"/>
      <c r="H21" s="514"/>
      <c r="I21" s="514"/>
      <c r="J21" s="514"/>
      <c r="K21" s="514"/>
    </row>
    <row r="22" spans="2:11" ht="22.5" customHeight="1" thickBot="1">
      <c r="B22" s="13" t="s">
        <v>111</v>
      </c>
      <c r="C22" s="271" t="s">
        <v>112</v>
      </c>
      <c r="D22" s="115" t="s">
        <v>113</v>
      </c>
      <c r="E22" s="381" t="s">
        <v>114</v>
      </c>
      <c r="F22" s="382"/>
      <c r="H22" s="514"/>
      <c r="I22" s="514"/>
      <c r="J22" s="514"/>
      <c r="K22" s="514"/>
    </row>
    <row r="23" spans="2:11" ht="18" customHeight="1" thickBot="1">
      <c r="B23" s="4" t="s">
        <v>115</v>
      </c>
      <c r="C23" s="203"/>
      <c r="D23" s="367" t="s">
        <v>116</v>
      </c>
      <c r="E23" s="368"/>
      <c r="F23" s="320"/>
      <c r="H23" s="514"/>
      <c r="I23" s="514"/>
      <c r="J23" s="514"/>
      <c r="K23" s="514"/>
    </row>
    <row r="24" spans="2:11" ht="18" customHeight="1">
      <c r="B24" s="4" t="s">
        <v>117</v>
      </c>
      <c r="C24" s="383"/>
      <c r="D24" s="384"/>
      <c r="E24" s="384"/>
      <c r="F24" s="385"/>
      <c r="H24" s="514"/>
      <c r="I24" s="514"/>
      <c r="J24" s="514"/>
      <c r="K24" s="514"/>
    </row>
    <row r="25" spans="2:11" ht="18" customHeight="1">
      <c r="B25" s="4" t="s">
        <v>118</v>
      </c>
      <c r="C25" s="272"/>
      <c r="D25" s="273" t="s">
        <v>119</v>
      </c>
      <c r="E25" s="518"/>
      <c r="F25" s="519"/>
    </row>
    <row r="26" spans="2:11" ht="44.45" customHeight="1">
      <c r="B26" s="391" t="s">
        <v>120</v>
      </c>
      <c r="C26" s="391"/>
      <c r="D26" s="391"/>
      <c r="E26" s="391"/>
      <c r="F26" s="391"/>
      <c r="H26" s="520"/>
      <c r="I26" s="514"/>
      <c r="J26" s="514"/>
      <c r="K26" s="514"/>
    </row>
    <row r="27" spans="2:11" ht="6" customHeight="1">
      <c r="B27" s="389"/>
      <c r="C27" s="390"/>
      <c r="D27" s="390"/>
      <c r="E27" s="390"/>
      <c r="H27" s="514"/>
      <c r="I27" s="514"/>
      <c r="J27" s="514"/>
      <c r="K27" s="514"/>
    </row>
    <row r="28" spans="2:11" ht="18" customHeight="1">
      <c r="B28" s="387" t="s">
        <v>121</v>
      </c>
      <c r="C28" s="388"/>
      <c r="D28" s="96"/>
      <c r="E28" s="392"/>
      <c r="F28" s="392"/>
      <c r="H28" s="514"/>
      <c r="I28" s="514"/>
      <c r="J28" s="514"/>
      <c r="K28" s="514"/>
    </row>
    <row r="29" spans="2:11" ht="20.100000000000001" customHeight="1">
      <c r="B29" s="276" t="s">
        <v>122</v>
      </c>
      <c r="C29" s="247"/>
      <c r="D29" s="277"/>
      <c r="E29" s="380"/>
      <c r="F29" s="380"/>
      <c r="H29" s="514"/>
      <c r="I29" s="514"/>
      <c r="J29" s="514"/>
      <c r="K29" s="514"/>
    </row>
    <row r="30" spans="2:11" ht="20.100000000000001" customHeight="1">
      <c r="B30" s="276" t="s">
        <v>123</v>
      </c>
      <c r="C30" s="247"/>
      <c r="D30" s="277"/>
      <c r="E30" s="380"/>
      <c r="F30" s="380"/>
      <c r="H30" s="514"/>
      <c r="I30" s="514"/>
      <c r="J30" s="514"/>
      <c r="K30" s="514"/>
    </row>
    <row r="31" spans="2:11" ht="20.100000000000001" customHeight="1">
      <c r="B31" s="278"/>
      <c r="C31" s="278"/>
      <c r="D31" s="278"/>
      <c r="E31" s="380"/>
      <c r="F31" s="380"/>
      <c r="H31" s="514"/>
      <c r="I31" s="514"/>
      <c r="J31" s="514"/>
      <c r="K31" s="514"/>
    </row>
    <row r="32" spans="2:11">
      <c r="B32" s="116"/>
      <c r="C32" s="116"/>
      <c r="D32" s="116"/>
      <c r="E32" s="116"/>
      <c r="F32" s="116"/>
    </row>
    <row r="33" spans="2:2">
      <c r="B33" s="4"/>
    </row>
    <row r="36" spans="2:2">
      <c r="B36" s="279" t="s">
        <v>124</v>
      </c>
    </row>
  </sheetData>
  <sheetProtection algorithmName="SHA-512" hashValue="4Hge5z9Qmo6ApX8uveRowGTfPpALb6gebKZnj97utHWjZ78FpY6kiA7yi6dL+8O4Q5r6MWv7WEH+sou5rmFpjg==" saltValue="g0OABJKJ4NgMNkPK2Bk+iw==" spinCount="100000" sheet="1" formatCells="0" insertRows="0"/>
  <mergeCells count="58">
    <mergeCell ref="E31:F31"/>
    <mergeCell ref="E22:F22"/>
    <mergeCell ref="C24:F24"/>
    <mergeCell ref="E25:F25"/>
    <mergeCell ref="E21:F21"/>
    <mergeCell ref="B28:C28"/>
    <mergeCell ref="B27:E27"/>
    <mergeCell ref="B26:F26"/>
    <mergeCell ref="E28:F28"/>
    <mergeCell ref="E29:F29"/>
    <mergeCell ref="E30:F30"/>
    <mergeCell ref="E18:F18"/>
    <mergeCell ref="E19:F19"/>
    <mergeCell ref="E14:F14"/>
    <mergeCell ref="D23:E23"/>
    <mergeCell ref="B2:E2"/>
    <mergeCell ref="B5:E5"/>
    <mergeCell ref="C8:E8"/>
    <mergeCell ref="C10:E10"/>
    <mergeCell ref="B4:E4"/>
    <mergeCell ref="B6:E6"/>
    <mergeCell ref="C9:E9"/>
    <mergeCell ref="B7:F7"/>
    <mergeCell ref="D16:D17"/>
    <mergeCell ref="B16:B17"/>
    <mergeCell ref="B3:E3"/>
    <mergeCell ref="C16:C17"/>
    <mergeCell ref="E15:F15"/>
    <mergeCell ref="E16:F17"/>
    <mergeCell ref="C11:E11"/>
    <mergeCell ref="C12:E12"/>
    <mergeCell ref="H12:K12"/>
    <mergeCell ref="H13:K13"/>
    <mergeCell ref="H14:K14"/>
    <mergeCell ref="H15:K15"/>
    <mergeCell ref="H7:K7"/>
    <mergeCell ref="H8:K8"/>
    <mergeCell ref="H9:K9"/>
    <mergeCell ref="H10:K10"/>
    <mergeCell ref="H11:K11"/>
    <mergeCell ref="H2:K2"/>
    <mergeCell ref="H3:K3"/>
    <mergeCell ref="H4:K4"/>
    <mergeCell ref="H5:K5"/>
    <mergeCell ref="H6:K6"/>
    <mergeCell ref="H31:K31"/>
    <mergeCell ref="H24:K24"/>
    <mergeCell ref="H23:K23"/>
    <mergeCell ref="H26:K26"/>
    <mergeCell ref="H27:K27"/>
    <mergeCell ref="H28:K28"/>
    <mergeCell ref="H29:K29"/>
    <mergeCell ref="H30:K30"/>
    <mergeCell ref="H18:K18"/>
    <mergeCell ref="H16:K16"/>
    <mergeCell ref="H17:K17"/>
    <mergeCell ref="H21:K21"/>
    <mergeCell ref="H22:K22"/>
  </mergeCells>
  <conditionalFormatting sqref="C22">
    <cfRule type="cellIs" dxfId="9" priority="4" operator="equal">
      <formula>"Start of period covered by invoice (MM/DD/YYYY)"</formula>
    </cfRule>
  </conditionalFormatting>
  <conditionalFormatting sqref="E15">
    <cfRule type="cellIs" dxfId="8" priority="6" operator="equal">
      <formula>"Use if invoicing for one site of a multi-site program"</formula>
    </cfRule>
  </conditionalFormatting>
  <conditionalFormatting sqref="E22">
    <cfRule type="cellIs" dxfId="7" priority="3" operator="equal">
      <formula>"End of period covered by invoice (MM/DD/YYYY)"</formula>
    </cfRule>
  </conditionalFormatting>
  <conditionalFormatting sqref="E16:F17">
    <cfRule type="cellIs" dxfId="6" priority="2" operator="equal">
      <formula>"Required only if different than primary program address provided to left"</formula>
    </cfRule>
  </conditionalFormatting>
  <dataValidations disablePrompts="1" count="1">
    <dataValidation type="list" allowBlank="1" showInputMessage="1" showErrorMessage="1" sqref="F23" xr:uid="{00000000-0002-0000-0100-000000000000}">
      <formula1>$B$35:$B$36</formula1>
    </dataValidation>
  </dataValidations>
  <printOptions horizontalCentered="1" verticalCentered="1"/>
  <pageMargins left="0.25" right="0.25" top="0.5" bottom="0.5" header="0" footer="0"/>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47"/>
  <sheetViews>
    <sheetView showGridLines="0" showRowColHeaders="0" zoomScaleNormal="100" zoomScalePageLayoutView="90" workbookViewId="0">
      <selection activeCell="I10" sqref="I10:I11"/>
    </sheetView>
  </sheetViews>
  <sheetFormatPr defaultColWidth="9.140625" defaultRowHeight="12"/>
  <cols>
    <col min="1" max="1" width="3.5703125" style="10" customWidth="1"/>
    <col min="2" max="2" width="14.140625" style="10" customWidth="1"/>
    <col min="3" max="3" width="26.5703125" style="10" customWidth="1"/>
    <col min="4" max="4" width="2.85546875" style="10" customWidth="1"/>
    <col min="5" max="5" width="1.140625" style="10" customWidth="1"/>
    <col min="6" max="10" width="8.85546875" style="10" customWidth="1"/>
    <col min="11" max="11" width="2.140625" style="11" customWidth="1"/>
    <col min="12" max="12" width="9.5703125" style="10" customWidth="1"/>
    <col min="13" max="13" width="2.140625" style="11" customWidth="1"/>
    <col min="14" max="14" width="10.5703125" style="10" customWidth="1"/>
    <col min="15" max="15" width="2.140625" style="11" customWidth="1"/>
    <col min="16" max="16" width="9.5703125" style="10" customWidth="1"/>
    <col min="17" max="17" width="2.140625" style="11" customWidth="1"/>
    <col min="18" max="18" width="9.5703125" style="10" customWidth="1"/>
    <col min="19" max="19" width="2.140625" style="11" customWidth="1"/>
    <col min="20" max="20" width="9.5703125" style="10" customWidth="1"/>
    <col min="21" max="16384" width="9.140625" style="10"/>
  </cols>
  <sheetData>
    <row r="1" spans="2:25" ht="9.9499999999999993" customHeight="1"/>
    <row r="2" spans="2:25" ht="15" customHeight="1">
      <c r="B2" s="317" t="s">
        <v>125</v>
      </c>
      <c r="C2" s="8"/>
      <c r="D2" s="8"/>
      <c r="E2" s="8"/>
      <c r="F2" s="9"/>
      <c r="G2" s="9"/>
    </row>
    <row r="3" spans="2:25" ht="18" customHeight="1">
      <c r="B3" s="393" t="s">
        <v>126</v>
      </c>
      <c r="C3" s="394"/>
      <c r="D3" s="394"/>
      <c r="E3" s="395"/>
      <c r="F3" s="282" t="s">
        <v>127</v>
      </c>
      <c r="G3" s="282" t="s">
        <v>128</v>
      </c>
      <c r="H3" s="314" t="s">
        <v>129</v>
      </c>
      <c r="I3" s="121" t="s">
        <v>130</v>
      </c>
      <c r="J3" s="121" t="s">
        <v>131</v>
      </c>
      <c r="K3" s="396" t="s">
        <v>132</v>
      </c>
      <c r="L3" s="396"/>
      <c r="M3" s="396" t="s">
        <v>133</v>
      </c>
      <c r="N3" s="396"/>
      <c r="O3" s="396" t="s">
        <v>134</v>
      </c>
      <c r="P3" s="396"/>
      <c r="Q3" s="396" t="s">
        <v>135</v>
      </c>
      <c r="R3" s="396"/>
      <c r="S3" s="396" t="s">
        <v>136</v>
      </c>
      <c r="T3" s="397"/>
    </row>
    <row r="4" spans="2:25" ht="12" customHeight="1">
      <c r="B4" s="400" t="str">
        <f>IF('Cover Page'!C15=0, "", 'Cover Page'!C15)</f>
        <v/>
      </c>
      <c r="C4" s="401"/>
      <c r="D4" s="401"/>
      <c r="E4" s="402"/>
      <c r="F4" s="222"/>
      <c r="G4" s="158"/>
      <c r="H4" s="159"/>
      <c r="I4" s="159"/>
      <c r="J4" s="160" t="s">
        <v>137</v>
      </c>
      <c r="K4" s="415"/>
      <c r="L4" s="416"/>
      <c r="M4" s="415"/>
      <c r="N4" s="416"/>
      <c r="O4" s="417" t="s">
        <v>138</v>
      </c>
      <c r="P4" s="418"/>
      <c r="Q4" s="415" t="s">
        <v>139</v>
      </c>
      <c r="R4" s="416"/>
      <c r="S4" s="419" t="s">
        <v>140</v>
      </c>
      <c r="T4" s="420"/>
      <c r="U4" s="339"/>
      <c r="V4" s="339"/>
      <c r="W4" s="339"/>
      <c r="X4" s="339"/>
      <c r="Y4" s="339"/>
    </row>
    <row r="5" spans="2:25" ht="12" customHeight="1">
      <c r="B5" s="400"/>
      <c r="C5" s="401"/>
      <c r="D5" s="401"/>
      <c r="E5" s="402"/>
      <c r="F5" s="315" t="s">
        <v>141</v>
      </c>
      <c r="G5" s="159" t="s">
        <v>142</v>
      </c>
      <c r="H5" s="159" t="s">
        <v>143</v>
      </c>
      <c r="I5" s="159" t="s">
        <v>137</v>
      </c>
      <c r="J5" s="161" t="s">
        <v>144</v>
      </c>
      <c r="K5" s="403" t="s">
        <v>142</v>
      </c>
      <c r="L5" s="404"/>
      <c r="M5" s="403" t="s">
        <v>145</v>
      </c>
      <c r="N5" s="404"/>
      <c r="O5" s="405" t="s">
        <v>146</v>
      </c>
      <c r="P5" s="406"/>
      <c r="Q5" s="403" t="s">
        <v>147</v>
      </c>
      <c r="R5" s="404"/>
      <c r="S5" s="398" t="s">
        <v>148</v>
      </c>
      <c r="T5" s="399"/>
      <c r="U5" s="339"/>
      <c r="V5" s="339"/>
      <c r="W5" s="339"/>
      <c r="X5" s="339"/>
      <c r="Y5" s="339"/>
    </row>
    <row r="6" spans="2:25" ht="12" customHeight="1">
      <c r="B6" s="400" t="str">
        <f>IF('Cover Page'!E15="Use if invoicing for one site of a multi-site program", "", 'Cover Page'!E15)</f>
        <v/>
      </c>
      <c r="C6" s="401"/>
      <c r="D6" s="401"/>
      <c r="E6" s="402"/>
      <c r="F6" s="223" t="s">
        <v>149</v>
      </c>
      <c r="G6" s="159" t="s">
        <v>150</v>
      </c>
      <c r="H6" s="159" t="s">
        <v>151</v>
      </c>
      <c r="I6" s="159" t="s">
        <v>151</v>
      </c>
      <c r="J6" s="12" t="s">
        <v>152</v>
      </c>
      <c r="K6" s="403" t="s">
        <v>153</v>
      </c>
      <c r="L6" s="404"/>
      <c r="M6" s="403" t="s">
        <v>154</v>
      </c>
      <c r="N6" s="404"/>
      <c r="O6" s="405" t="s">
        <v>142</v>
      </c>
      <c r="P6" s="406"/>
      <c r="Q6" s="403" t="s">
        <v>155</v>
      </c>
      <c r="R6" s="404"/>
      <c r="S6" s="407" t="s">
        <v>156</v>
      </c>
      <c r="T6" s="408"/>
      <c r="U6" s="339"/>
      <c r="V6" s="339"/>
      <c r="W6" s="339"/>
      <c r="X6" s="339"/>
      <c r="Y6" s="339"/>
    </row>
    <row r="7" spans="2:25" ht="12" customHeight="1">
      <c r="B7" s="400"/>
      <c r="C7" s="401"/>
      <c r="D7" s="401"/>
      <c r="E7" s="402"/>
      <c r="F7" s="316"/>
      <c r="G7" s="12"/>
      <c r="H7" s="12"/>
      <c r="I7" s="12"/>
      <c r="J7" s="161" t="s">
        <v>157</v>
      </c>
      <c r="K7" s="409" t="s">
        <v>158</v>
      </c>
      <c r="L7" s="410"/>
      <c r="M7" s="411" t="s">
        <v>159</v>
      </c>
      <c r="N7" s="412"/>
      <c r="O7" s="413" t="s">
        <v>160</v>
      </c>
      <c r="P7" s="414"/>
      <c r="Q7" s="409" t="s">
        <v>161</v>
      </c>
      <c r="R7" s="410"/>
      <c r="S7" s="407" t="s">
        <v>162</v>
      </c>
      <c r="T7" s="408"/>
      <c r="U7" s="339"/>
      <c r="V7" s="339"/>
      <c r="W7" s="339"/>
      <c r="X7" s="339"/>
      <c r="Y7" s="339"/>
    </row>
    <row r="8" spans="2:25" ht="12" customHeight="1">
      <c r="B8" s="423" t="s">
        <v>163</v>
      </c>
      <c r="C8" s="424"/>
      <c r="D8" s="424"/>
      <c r="E8" s="425"/>
      <c r="F8" s="230" t="s">
        <v>164</v>
      </c>
      <c r="G8" s="224" t="s">
        <v>164</v>
      </c>
      <c r="H8" s="226" t="s">
        <v>164</v>
      </c>
      <c r="I8" s="224" t="s">
        <v>164</v>
      </c>
      <c r="J8" s="52"/>
      <c r="K8" s="429" t="s">
        <v>165</v>
      </c>
      <c r="L8" s="430"/>
      <c r="M8" s="411" t="s">
        <v>166</v>
      </c>
      <c r="N8" s="412"/>
      <c r="O8" s="403" t="s">
        <v>148</v>
      </c>
      <c r="P8" s="431"/>
      <c r="Q8" s="409" t="s">
        <v>167</v>
      </c>
      <c r="R8" s="410"/>
      <c r="S8" s="398"/>
      <c r="T8" s="399"/>
      <c r="U8" s="339"/>
      <c r="V8" s="124"/>
      <c r="W8" s="124"/>
      <c r="X8" s="339"/>
      <c r="Y8" s="339"/>
    </row>
    <row r="9" spans="2:25" ht="12" customHeight="1" thickBot="1">
      <c r="B9" s="426"/>
      <c r="C9" s="427"/>
      <c r="D9" s="427"/>
      <c r="E9" s="428"/>
      <c r="F9" s="231" t="s">
        <v>168</v>
      </c>
      <c r="G9" s="225" t="s">
        <v>168</v>
      </c>
      <c r="H9" s="227" t="s">
        <v>168</v>
      </c>
      <c r="I9" s="225" t="s">
        <v>168</v>
      </c>
      <c r="J9" s="164" t="s">
        <v>169</v>
      </c>
      <c r="K9" s="432" t="s">
        <v>170</v>
      </c>
      <c r="L9" s="433"/>
      <c r="M9" s="434" t="s">
        <v>171</v>
      </c>
      <c r="N9" s="435"/>
      <c r="O9" s="432" t="s">
        <v>172</v>
      </c>
      <c r="P9" s="436"/>
      <c r="Q9" s="432" t="s">
        <v>173</v>
      </c>
      <c r="R9" s="433"/>
      <c r="S9" s="162" t="s">
        <v>174</v>
      </c>
      <c r="T9" s="163" t="s">
        <v>175</v>
      </c>
      <c r="U9" s="339"/>
      <c r="V9" s="124"/>
      <c r="W9" s="124" t="s">
        <v>176</v>
      </c>
      <c r="X9" s="339"/>
      <c r="Y9" s="339"/>
    </row>
    <row r="10" spans="2:25" ht="15" customHeight="1" thickTop="1">
      <c r="B10" s="97" t="s">
        <v>177</v>
      </c>
      <c r="C10" s="122"/>
      <c r="D10" s="453"/>
      <c r="E10" s="454"/>
      <c r="F10" s="449"/>
      <c r="G10" s="449"/>
      <c r="H10" s="449"/>
      <c r="I10" s="449"/>
      <c r="J10" s="449"/>
      <c r="K10" s="451" t="s">
        <v>178</v>
      </c>
      <c r="L10" s="437"/>
      <c r="M10" s="468" t="s">
        <v>178</v>
      </c>
      <c r="N10" s="437"/>
      <c r="O10" s="468" t="s">
        <v>178</v>
      </c>
      <c r="P10" s="437"/>
      <c r="Q10" s="439" t="s">
        <v>178</v>
      </c>
      <c r="R10" s="441"/>
      <c r="S10" s="443" t="s">
        <v>178</v>
      </c>
      <c r="T10" s="445">
        <f>SUM(L10+N10)-(P10+R10)</f>
        <v>0</v>
      </c>
      <c r="U10" s="339"/>
      <c r="V10" s="124"/>
      <c r="W10" s="124" t="s">
        <v>179</v>
      </c>
      <c r="X10" s="339"/>
      <c r="Y10" s="339"/>
    </row>
    <row r="11" spans="2:25" ht="15" customHeight="1" thickBot="1">
      <c r="B11" s="98" t="s">
        <v>180</v>
      </c>
      <c r="C11" s="118"/>
      <c r="D11" s="453"/>
      <c r="E11" s="454"/>
      <c r="F11" s="450"/>
      <c r="G11" s="450"/>
      <c r="H11" s="450"/>
      <c r="I11" s="450"/>
      <c r="J11" s="450"/>
      <c r="K11" s="452"/>
      <c r="L11" s="438"/>
      <c r="M11" s="469"/>
      <c r="N11" s="470"/>
      <c r="O11" s="471"/>
      <c r="P11" s="438"/>
      <c r="Q11" s="440"/>
      <c r="R11" s="442"/>
      <c r="S11" s="444"/>
      <c r="T11" s="446"/>
      <c r="U11" s="339"/>
      <c r="V11" s="339"/>
      <c r="W11" s="339"/>
      <c r="X11" s="339"/>
      <c r="Y11" s="339"/>
    </row>
    <row r="12" spans="2:25" ht="15" customHeight="1" thickTop="1" thickBot="1">
      <c r="B12" s="98" t="s">
        <v>181</v>
      </c>
      <c r="C12" s="117" t="s">
        <v>182</v>
      </c>
      <c r="D12" s="453"/>
      <c r="E12" s="454"/>
      <c r="F12" s="455" t="s">
        <v>183</v>
      </c>
      <c r="G12" s="456"/>
      <c r="H12" s="456"/>
      <c r="I12" s="456"/>
      <c r="J12" s="456"/>
      <c r="K12" s="456"/>
      <c r="L12" s="457"/>
      <c r="M12" s="464" t="s">
        <v>184</v>
      </c>
      <c r="N12" s="465"/>
      <c r="O12" s="283"/>
      <c r="P12" s="283"/>
      <c r="Q12" s="283"/>
      <c r="R12" s="283"/>
      <c r="S12" s="283"/>
      <c r="T12" s="284"/>
      <c r="U12" s="339"/>
      <c r="V12" s="339"/>
      <c r="W12" s="339"/>
      <c r="X12" s="339"/>
      <c r="Y12" s="339"/>
    </row>
    <row r="13" spans="2:25" ht="15" customHeight="1" thickBot="1">
      <c r="B13" s="98" t="s">
        <v>185</v>
      </c>
      <c r="C13" s="117" t="s">
        <v>186</v>
      </c>
      <c r="D13" s="453"/>
      <c r="E13" s="454"/>
      <c r="F13" s="458"/>
      <c r="G13" s="459"/>
      <c r="H13" s="459"/>
      <c r="I13" s="459"/>
      <c r="J13" s="459"/>
      <c r="K13" s="459"/>
      <c r="L13" s="460"/>
      <c r="M13" s="464"/>
      <c r="N13" s="465"/>
      <c r="O13" s="243"/>
      <c r="P13" s="290" t="s">
        <v>178</v>
      </c>
      <c r="Q13" s="245"/>
      <c r="R13" s="290" t="s">
        <v>178</v>
      </c>
      <c r="S13" s="245"/>
      <c r="T13" s="293" t="s">
        <v>178</v>
      </c>
      <c r="U13" s="339"/>
      <c r="V13" s="339"/>
      <c r="W13" s="339"/>
      <c r="X13" s="339"/>
      <c r="Y13" s="339"/>
    </row>
    <row r="14" spans="2:25" s="8" customFormat="1" ht="15" customHeight="1" thickBot="1">
      <c r="B14" s="93" t="s">
        <v>187</v>
      </c>
      <c r="C14" s="117" t="s">
        <v>182</v>
      </c>
      <c r="D14" s="453"/>
      <c r="E14" s="454"/>
      <c r="F14" s="458"/>
      <c r="G14" s="459"/>
      <c r="H14" s="459"/>
      <c r="I14" s="459"/>
      <c r="J14" s="459"/>
      <c r="K14" s="459"/>
      <c r="L14" s="460"/>
      <c r="M14" s="464"/>
      <c r="N14" s="465"/>
      <c r="O14" s="243"/>
      <c r="P14" s="291" t="s">
        <v>178</v>
      </c>
      <c r="Q14" s="245"/>
      <c r="R14" s="291" t="s">
        <v>178</v>
      </c>
      <c r="S14" s="245"/>
      <c r="T14" s="294" t="s">
        <v>178</v>
      </c>
      <c r="U14" s="340"/>
      <c r="V14" s="340"/>
      <c r="W14" s="340"/>
      <c r="X14" s="340"/>
      <c r="Y14" s="340"/>
    </row>
    <row r="15" spans="2:25" ht="15" customHeight="1" thickBot="1">
      <c r="B15" s="421" t="s">
        <v>188</v>
      </c>
      <c r="C15" s="422"/>
      <c r="D15" s="232"/>
      <c r="E15" s="321"/>
      <c r="F15" s="461"/>
      <c r="G15" s="462"/>
      <c r="H15" s="462"/>
      <c r="I15" s="462"/>
      <c r="J15" s="462"/>
      <c r="K15" s="462"/>
      <c r="L15" s="463"/>
      <c r="M15" s="466"/>
      <c r="N15" s="467"/>
      <c r="O15" s="244"/>
      <c r="P15" s="292" t="s">
        <v>178</v>
      </c>
      <c r="Q15" s="244"/>
      <c r="R15" s="292" t="s">
        <v>178</v>
      </c>
      <c r="S15" s="244"/>
      <c r="T15" s="295" t="s">
        <v>178</v>
      </c>
      <c r="U15" s="339"/>
      <c r="V15" s="339"/>
      <c r="W15" s="339"/>
      <c r="X15" s="339"/>
      <c r="Y15" s="339"/>
    </row>
    <row r="16" spans="2:25" ht="15" customHeight="1" thickTop="1">
      <c r="B16" s="97" t="s">
        <v>177</v>
      </c>
      <c r="C16" s="122"/>
      <c r="D16" s="447"/>
      <c r="E16" s="448"/>
      <c r="F16" s="449"/>
      <c r="G16" s="449"/>
      <c r="H16" s="449"/>
      <c r="I16" s="449"/>
      <c r="J16" s="449"/>
      <c r="K16" s="451" t="s">
        <v>178</v>
      </c>
      <c r="L16" s="437"/>
      <c r="M16" s="468" t="s">
        <v>178</v>
      </c>
      <c r="N16" s="437"/>
      <c r="O16" s="468" t="s">
        <v>178</v>
      </c>
      <c r="P16" s="437"/>
      <c r="Q16" s="439" t="s">
        <v>178</v>
      </c>
      <c r="R16" s="441"/>
      <c r="S16" s="443" t="s">
        <v>178</v>
      </c>
      <c r="T16" s="445">
        <f>SUM(L16+N16)-(P16+R16)</f>
        <v>0</v>
      </c>
    </row>
    <row r="17" spans="2:20" ht="15" customHeight="1" thickBot="1">
      <c r="B17" s="98" t="s">
        <v>180</v>
      </c>
      <c r="C17" s="118"/>
      <c r="D17" s="447"/>
      <c r="E17" s="448"/>
      <c r="F17" s="450"/>
      <c r="G17" s="450"/>
      <c r="H17" s="450"/>
      <c r="I17" s="450"/>
      <c r="J17" s="450"/>
      <c r="K17" s="452"/>
      <c r="L17" s="438"/>
      <c r="M17" s="469"/>
      <c r="N17" s="470"/>
      <c r="O17" s="471"/>
      <c r="P17" s="438"/>
      <c r="Q17" s="440"/>
      <c r="R17" s="442"/>
      <c r="S17" s="444"/>
      <c r="T17" s="446"/>
    </row>
    <row r="18" spans="2:20" ht="15" customHeight="1" thickTop="1" thickBot="1">
      <c r="B18" s="98" t="s">
        <v>181</v>
      </c>
      <c r="C18" s="117" t="s">
        <v>189</v>
      </c>
      <c r="D18" s="447"/>
      <c r="E18" s="448"/>
      <c r="F18" s="455" t="s">
        <v>183</v>
      </c>
      <c r="G18" s="456"/>
      <c r="H18" s="456"/>
      <c r="I18" s="456"/>
      <c r="J18" s="456"/>
      <c r="K18" s="456"/>
      <c r="L18" s="457"/>
      <c r="M18" s="464" t="s">
        <v>190</v>
      </c>
      <c r="N18" s="465"/>
      <c r="O18" s="283"/>
      <c r="P18" s="283"/>
      <c r="Q18" s="283"/>
      <c r="R18" s="283"/>
      <c r="S18" s="283"/>
      <c r="T18" s="284"/>
    </row>
    <row r="19" spans="2:20" ht="15" customHeight="1" thickBot="1">
      <c r="B19" s="98" t="s">
        <v>185</v>
      </c>
      <c r="C19" s="117" t="s">
        <v>189</v>
      </c>
      <c r="D19" s="447"/>
      <c r="E19" s="448"/>
      <c r="F19" s="458"/>
      <c r="G19" s="459"/>
      <c r="H19" s="459"/>
      <c r="I19" s="459"/>
      <c r="J19" s="459"/>
      <c r="K19" s="459"/>
      <c r="L19" s="460"/>
      <c r="M19" s="464"/>
      <c r="N19" s="465"/>
      <c r="O19" s="243"/>
      <c r="P19" s="290" t="s">
        <v>178</v>
      </c>
      <c r="Q19" s="245"/>
      <c r="R19" s="290" t="s">
        <v>178</v>
      </c>
      <c r="S19" s="245"/>
      <c r="T19" s="293" t="s">
        <v>178</v>
      </c>
    </row>
    <row r="20" spans="2:20" ht="15" customHeight="1" thickBot="1">
      <c r="B20" s="93" t="s">
        <v>187</v>
      </c>
      <c r="C20" s="117" t="s">
        <v>189</v>
      </c>
      <c r="D20" s="453"/>
      <c r="E20" s="454"/>
      <c r="F20" s="458"/>
      <c r="G20" s="459"/>
      <c r="H20" s="459"/>
      <c r="I20" s="459"/>
      <c r="J20" s="459"/>
      <c r="K20" s="459"/>
      <c r="L20" s="460"/>
      <c r="M20" s="464"/>
      <c r="N20" s="465"/>
      <c r="O20" s="243"/>
      <c r="P20" s="291" t="s">
        <v>178</v>
      </c>
      <c r="Q20" s="245"/>
      <c r="R20" s="291" t="s">
        <v>178</v>
      </c>
      <c r="S20" s="245"/>
      <c r="T20" s="294" t="s">
        <v>178</v>
      </c>
    </row>
    <row r="21" spans="2:20" ht="15" customHeight="1" thickBot="1">
      <c r="B21" s="421" t="s">
        <v>188</v>
      </c>
      <c r="C21" s="422"/>
      <c r="D21" s="232"/>
      <c r="E21" s="233"/>
      <c r="F21" s="461"/>
      <c r="G21" s="462"/>
      <c r="H21" s="462"/>
      <c r="I21" s="462"/>
      <c r="J21" s="462"/>
      <c r="K21" s="462"/>
      <c r="L21" s="463"/>
      <c r="M21" s="466"/>
      <c r="N21" s="467"/>
      <c r="O21" s="244"/>
      <c r="P21" s="292" t="s">
        <v>178</v>
      </c>
      <c r="Q21" s="244"/>
      <c r="R21" s="292" t="s">
        <v>178</v>
      </c>
      <c r="S21" s="244"/>
      <c r="T21" s="295" t="s">
        <v>178</v>
      </c>
    </row>
    <row r="22" spans="2:20" ht="15" customHeight="1" thickTop="1">
      <c r="B22" s="97" t="s">
        <v>177</v>
      </c>
      <c r="C22" s="122"/>
      <c r="D22" s="447"/>
      <c r="E22" s="448"/>
      <c r="F22" s="449"/>
      <c r="G22" s="449"/>
      <c r="H22" s="449"/>
      <c r="I22" s="449"/>
      <c r="J22" s="449"/>
      <c r="K22" s="451" t="s">
        <v>178</v>
      </c>
      <c r="L22" s="437"/>
      <c r="M22" s="468" t="s">
        <v>178</v>
      </c>
      <c r="N22" s="437"/>
      <c r="O22" s="468" t="s">
        <v>178</v>
      </c>
      <c r="P22" s="437"/>
      <c r="Q22" s="439" t="s">
        <v>178</v>
      </c>
      <c r="R22" s="441"/>
      <c r="S22" s="443" t="s">
        <v>178</v>
      </c>
      <c r="T22" s="445">
        <f>SUM(L22+N22)-(P22+R22)</f>
        <v>0</v>
      </c>
    </row>
    <row r="23" spans="2:20" ht="15" customHeight="1" thickBot="1">
      <c r="B23" s="98" t="s">
        <v>180</v>
      </c>
      <c r="C23" s="118"/>
      <c r="D23" s="447"/>
      <c r="E23" s="448"/>
      <c r="F23" s="450"/>
      <c r="G23" s="450"/>
      <c r="H23" s="450"/>
      <c r="I23" s="450"/>
      <c r="J23" s="450"/>
      <c r="K23" s="452"/>
      <c r="L23" s="438"/>
      <c r="M23" s="469"/>
      <c r="N23" s="470"/>
      <c r="O23" s="471"/>
      <c r="P23" s="438"/>
      <c r="Q23" s="440"/>
      <c r="R23" s="442"/>
      <c r="S23" s="444"/>
      <c r="T23" s="446"/>
    </row>
    <row r="24" spans="2:20" ht="15" customHeight="1" thickTop="1" thickBot="1">
      <c r="B24" s="98" t="s">
        <v>181</v>
      </c>
      <c r="C24" s="117" t="s">
        <v>189</v>
      </c>
      <c r="D24" s="447"/>
      <c r="E24" s="448"/>
      <c r="F24" s="455" t="s">
        <v>183</v>
      </c>
      <c r="G24" s="456"/>
      <c r="H24" s="456"/>
      <c r="I24" s="456"/>
      <c r="J24" s="456"/>
      <c r="K24" s="456"/>
      <c r="L24" s="457"/>
      <c r="M24" s="464" t="s">
        <v>190</v>
      </c>
      <c r="N24" s="465"/>
      <c r="O24" s="283"/>
      <c r="P24" s="283"/>
      <c r="Q24" s="283"/>
      <c r="R24" s="283"/>
      <c r="S24" s="283"/>
      <c r="T24" s="284"/>
    </row>
    <row r="25" spans="2:20" ht="15" customHeight="1" thickBot="1">
      <c r="B25" s="98" t="s">
        <v>185</v>
      </c>
      <c r="C25" s="117" t="s">
        <v>189</v>
      </c>
      <c r="D25" s="447"/>
      <c r="E25" s="448"/>
      <c r="F25" s="458"/>
      <c r="G25" s="459"/>
      <c r="H25" s="459"/>
      <c r="I25" s="459"/>
      <c r="J25" s="459"/>
      <c r="K25" s="459"/>
      <c r="L25" s="460"/>
      <c r="M25" s="464"/>
      <c r="N25" s="465"/>
      <c r="O25" s="243"/>
      <c r="P25" s="290" t="s">
        <v>178</v>
      </c>
      <c r="Q25" s="245"/>
      <c r="R25" s="290" t="s">
        <v>178</v>
      </c>
      <c r="S25" s="245"/>
      <c r="T25" s="293" t="s">
        <v>178</v>
      </c>
    </row>
    <row r="26" spans="2:20" ht="15" customHeight="1" thickBot="1">
      <c r="B26" s="93" t="s">
        <v>187</v>
      </c>
      <c r="C26" s="117" t="s">
        <v>189</v>
      </c>
      <c r="D26" s="453"/>
      <c r="E26" s="454"/>
      <c r="F26" s="458"/>
      <c r="G26" s="459"/>
      <c r="H26" s="459"/>
      <c r="I26" s="459"/>
      <c r="J26" s="459"/>
      <c r="K26" s="459"/>
      <c r="L26" s="460"/>
      <c r="M26" s="464"/>
      <c r="N26" s="465"/>
      <c r="O26" s="243"/>
      <c r="P26" s="291" t="s">
        <v>178</v>
      </c>
      <c r="Q26" s="245"/>
      <c r="R26" s="291" t="s">
        <v>178</v>
      </c>
      <c r="S26" s="245"/>
      <c r="T26" s="294" t="s">
        <v>178</v>
      </c>
    </row>
    <row r="27" spans="2:20" ht="15" customHeight="1" thickBot="1">
      <c r="B27" s="421" t="s">
        <v>188</v>
      </c>
      <c r="C27" s="422"/>
      <c r="D27" s="232"/>
      <c r="E27" s="233"/>
      <c r="F27" s="461"/>
      <c r="G27" s="462"/>
      <c r="H27" s="462"/>
      <c r="I27" s="462"/>
      <c r="J27" s="462"/>
      <c r="K27" s="462"/>
      <c r="L27" s="463"/>
      <c r="M27" s="466"/>
      <c r="N27" s="467"/>
      <c r="O27" s="244"/>
      <c r="P27" s="292" t="s">
        <v>178</v>
      </c>
      <c r="Q27" s="244"/>
      <c r="R27" s="292" t="s">
        <v>178</v>
      </c>
      <c r="S27" s="244"/>
      <c r="T27" s="295" t="s">
        <v>178</v>
      </c>
    </row>
    <row r="28" spans="2:20" ht="15" customHeight="1" thickTop="1">
      <c r="B28" s="97" t="s">
        <v>177</v>
      </c>
      <c r="C28" s="122"/>
      <c r="D28" s="447"/>
      <c r="E28" s="448"/>
      <c r="F28" s="449"/>
      <c r="G28" s="449"/>
      <c r="H28" s="449"/>
      <c r="I28" s="449"/>
      <c r="J28" s="449"/>
      <c r="K28" s="451" t="s">
        <v>178</v>
      </c>
      <c r="L28" s="437"/>
      <c r="M28" s="468" t="s">
        <v>178</v>
      </c>
      <c r="N28" s="437"/>
      <c r="O28" s="468" t="s">
        <v>178</v>
      </c>
      <c r="P28" s="437"/>
      <c r="Q28" s="439" t="s">
        <v>178</v>
      </c>
      <c r="R28" s="441"/>
      <c r="S28" s="443" t="s">
        <v>178</v>
      </c>
      <c r="T28" s="445">
        <f>SUM(L28+N28)-(P28+R28)</f>
        <v>0</v>
      </c>
    </row>
    <row r="29" spans="2:20" ht="15" customHeight="1" thickBot="1">
      <c r="B29" s="98" t="s">
        <v>180</v>
      </c>
      <c r="C29" s="118"/>
      <c r="D29" s="447"/>
      <c r="E29" s="448"/>
      <c r="F29" s="450"/>
      <c r="G29" s="450"/>
      <c r="H29" s="450"/>
      <c r="I29" s="450"/>
      <c r="J29" s="450"/>
      <c r="K29" s="452"/>
      <c r="L29" s="438"/>
      <c r="M29" s="469"/>
      <c r="N29" s="470"/>
      <c r="O29" s="471"/>
      <c r="P29" s="438"/>
      <c r="Q29" s="440"/>
      <c r="R29" s="442"/>
      <c r="S29" s="444"/>
      <c r="T29" s="446"/>
    </row>
    <row r="30" spans="2:20" ht="15" customHeight="1" thickTop="1" thickBot="1">
      <c r="B30" s="98" t="s">
        <v>181</v>
      </c>
      <c r="C30" s="117" t="s">
        <v>189</v>
      </c>
      <c r="D30" s="447"/>
      <c r="E30" s="448"/>
      <c r="F30" s="455" t="s">
        <v>183</v>
      </c>
      <c r="G30" s="456"/>
      <c r="H30" s="456"/>
      <c r="I30" s="456"/>
      <c r="J30" s="456"/>
      <c r="K30" s="456"/>
      <c r="L30" s="457"/>
      <c r="M30" s="464" t="s">
        <v>190</v>
      </c>
      <c r="N30" s="465"/>
      <c r="O30" s="283"/>
      <c r="P30" s="283"/>
      <c r="Q30" s="283"/>
      <c r="R30" s="283"/>
      <c r="S30" s="283"/>
      <c r="T30" s="284"/>
    </row>
    <row r="31" spans="2:20" ht="15" customHeight="1" thickBot="1">
      <c r="B31" s="98" t="s">
        <v>185</v>
      </c>
      <c r="C31" s="117" t="s">
        <v>189</v>
      </c>
      <c r="D31" s="447"/>
      <c r="E31" s="448"/>
      <c r="F31" s="458"/>
      <c r="G31" s="459"/>
      <c r="H31" s="459"/>
      <c r="I31" s="459"/>
      <c r="J31" s="459"/>
      <c r="K31" s="459"/>
      <c r="L31" s="460"/>
      <c r="M31" s="464"/>
      <c r="N31" s="465"/>
      <c r="O31" s="243"/>
      <c r="P31" s="290" t="s">
        <v>178</v>
      </c>
      <c r="Q31" s="245"/>
      <c r="R31" s="290" t="s">
        <v>178</v>
      </c>
      <c r="S31" s="245"/>
      <c r="T31" s="293" t="s">
        <v>178</v>
      </c>
    </row>
    <row r="32" spans="2:20" ht="15" customHeight="1" thickBot="1">
      <c r="B32" s="93" t="s">
        <v>187</v>
      </c>
      <c r="C32" s="117" t="s">
        <v>189</v>
      </c>
      <c r="D32" s="453"/>
      <c r="E32" s="454"/>
      <c r="F32" s="458"/>
      <c r="G32" s="459"/>
      <c r="H32" s="459"/>
      <c r="I32" s="459"/>
      <c r="J32" s="459"/>
      <c r="K32" s="459"/>
      <c r="L32" s="460"/>
      <c r="M32" s="464"/>
      <c r="N32" s="465"/>
      <c r="O32" s="243"/>
      <c r="P32" s="291" t="s">
        <v>178</v>
      </c>
      <c r="Q32" s="245"/>
      <c r="R32" s="291" t="s">
        <v>178</v>
      </c>
      <c r="S32" s="245"/>
      <c r="T32" s="294" t="s">
        <v>178</v>
      </c>
    </row>
    <row r="33" spans="2:20" ht="15" customHeight="1" thickBot="1">
      <c r="B33" s="421" t="s">
        <v>188</v>
      </c>
      <c r="C33" s="422"/>
      <c r="D33" s="232"/>
      <c r="E33" s="233"/>
      <c r="F33" s="461"/>
      <c r="G33" s="462"/>
      <c r="H33" s="462"/>
      <c r="I33" s="462"/>
      <c r="J33" s="462"/>
      <c r="K33" s="462"/>
      <c r="L33" s="463"/>
      <c r="M33" s="466"/>
      <c r="N33" s="467"/>
      <c r="O33" s="244"/>
      <c r="P33" s="292" t="s">
        <v>178</v>
      </c>
      <c r="Q33" s="244"/>
      <c r="R33" s="292" t="s">
        <v>178</v>
      </c>
      <c r="S33" s="244"/>
      <c r="T33" s="295" t="s">
        <v>178</v>
      </c>
    </row>
    <row r="34" spans="2:20" ht="15" customHeight="1" thickTop="1">
      <c r="B34" s="97" t="s">
        <v>177</v>
      </c>
      <c r="C34" s="122"/>
      <c r="D34" s="447"/>
      <c r="E34" s="448"/>
      <c r="F34" s="449"/>
      <c r="G34" s="449"/>
      <c r="H34" s="449"/>
      <c r="I34" s="449"/>
      <c r="J34" s="449"/>
      <c r="K34" s="451" t="s">
        <v>178</v>
      </c>
      <c r="L34" s="437"/>
      <c r="M34" s="468" t="s">
        <v>178</v>
      </c>
      <c r="N34" s="437"/>
      <c r="O34" s="468" t="s">
        <v>178</v>
      </c>
      <c r="P34" s="437"/>
      <c r="Q34" s="439" t="s">
        <v>178</v>
      </c>
      <c r="R34" s="441"/>
      <c r="S34" s="443" t="s">
        <v>178</v>
      </c>
      <c r="T34" s="445">
        <f>SUM(L34+N34)-(P34+R34)</f>
        <v>0</v>
      </c>
    </row>
    <row r="35" spans="2:20" ht="15" customHeight="1" thickBot="1">
      <c r="B35" s="98" t="s">
        <v>180</v>
      </c>
      <c r="C35" s="118"/>
      <c r="D35" s="447"/>
      <c r="E35" s="448"/>
      <c r="F35" s="450"/>
      <c r="G35" s="450"/>
      <c r="H35" s="450"/>
      <c r="I35" s="450"/>
      <c r="J35" s="450"/>
      <c r="K35" s="452"/>
      <c r="L35" s="438"/>
      <c r="M35" s="469"/>
      <c r="N35" s="470"/>
      <c r="O35" s="471"/>
      <c r="P35" s="438"/>
      <c r="Q35" s="440"/>
      <c r="R35" s="442"/>
      <c r="S35" s="444"/>
      <c r="T35" s="446"/>
    </row>
    <row r="36" spans="2:20" ht="15" customHeight="1" thickTop="1" thickBot="1">
      <c r="B36" s="98" t="s">
        <v>181</v>
      </c>
      <c r="C36" s="117" t="s">
        <v>189</v>
      </c>
      <c r="D36" s="447"/>
      <c r="E36" s="448"/>
      <c r="F36" s="455" t="s">
        <v>183</v>
      </c>
      <c r="G36" s="456"/>
      <c r="H36" s="456"/>
      <c r="I36" s="456"/>
      <c r="J36" s="456"/>
      <c r="K36" s="456"/>
      <c r="L36" s="457"/>
      <c r="M36" s="464" t="s">
        <v>190</v>
      </c>
      <c r="N36" s="465"/>
      <c r="O36" s="283"/>
      <c r="P36" s="283"/>
      <c r="Q36" s="283"/>
      <c r="R36" s="283"/>
      <c r="S36" s="283"/>
      <c r="T36" s="284"/>
    </row>
    <row r="37" spans="2:20" ht="15" customHeight="1" thickBot="1">
      <c r="B37" s="98" t="s">
        <v>185</v>
      </c>
      <c r="C37" s="117" t="s">
        <v>189</v>
      </c>
      <c r="D37" s="447"/>
      <c r="E37" s="448"/>
      <c r="F37" s="458"/>
      <c r="G37" s="459"/>
      <c r="H37" s="459"/>
      <c r="I37" s="459"/>
      <c r="J37" s="459"/>
      <c r="K37" s="459"/>
      <c r="L37" s="460"/>
      <c r="M37" s="464"/>
      <c r="N37" s="465"/>
      <c r="O37" s="243"/>
      <c r="P37" s="290" t="s">
        <v>178</v>
      </c>
      <c r="Q37" s="245"/>
      <c r="R37" s="290" t="s">
        <v>178</v>
      </c>
      <c r="S37" s="245"/>
      <c r="T37" s="293" t="s">
        <v>178</v>
      </c>
    </row>
    <row r="38" spans="2:20" ht="15" customHeight="1" thickBot="1">
      <c r="B38" s="93" t="s">
        <v>187</v>
      </c>
      <c r="C38" s="117" t="s">
        <v>189</v>
      </c>
      <c r="D38" s="453"/>
      <c r="E38" s="454"/>
      <c r="F38" s="458"/>
      <c r="G38" s="459"/>
      <c r="H38" s="459"/>
      <c r="I38" s="459"/>
      <c r="J38" s="459"/>
      <c r="K38" s="459"/>
      <c r="L38" s="460"/>
      <c r="M38" s="464"/>
      <c r="N38" s="465"/>
      <c r="O38" s="243"/>
      <c r="P38" s="291" t="s">
        <v>178</v>
      </c>
      <c r="Q38" s="245"/>
      <c r="R38" s="291" t="s">
        <v>178</v>
      </c>
      <c r="S38" s="245"/>
      <c r="T38" s="294" t="s">
        <v>178</v>
      </c>
    </row>
    <row r="39" spans="2:20" ht="15" customHeight="1" thickBot="1">
      <c r="B39" s="421" t="s">
        <v>188</v>
      </c>
      <c r="C39" s="422"/>
      <c r="D39" s="232"/>
      <c r="E39" s="233"/>
      <c r="F39" s="461"/>
      <c r="G39" s="462"/>
      <c r="H39" s="462"/>
      <c r="I39" s="462"/>
      <c r="J39" s="462"/>
      <c r="K39" s="462"/>
      <c r="L39" s="463"/>
      <c r="M39" s="466"/>
      <c r="N39" s="467"/>
      <c r="O39" s="244"/>
      <c r="P39" s="292" t="s">
        <v>178</v>
      </c>
      <c r="Q39" s="244"/>
      <c r="R39" s="292" t="s">
        <v>178</v>
      </c>
      <c r="S39" s="244"/>
      <c r="T39" s="295" t="s">
        <v>178</v>
      </c>
    </row>
    <row r="40" spans="2:20" ht="15" customHeight="1" thickTop="1">
      <c r="B40" s="97" t="s">
        <v>177</v>
      </c>
      <c r="C40" s="122"/>
      <c r="D40" s="447"/>
      <c r="E40" s="448"/>
      <c r="F40" s="449"/>
      <c r="G40" s="449"/>
      <c r="H40" s="449"/>
      <c r="I40" s="449"/>
      <c r="J40" s="449"/>
      <c r="K40" s="451" t="s">
        <v>178</v>
      </c>
      <c r="L40" s="437"/>
      <c r="M40" s="468" t="s">
        <v>178</v>
      </c>
      <c r="N40" s="437"/>
      <c r="O40" s="468" t="s">
        <v>178</v>
      </c>
      <c r="P40" s="437"/>
      <c r="Q40" s="439" t="s">
        <v>178</v>
      </c>
      <c r="R40" s="441"/>
      <c r="S40" s="443" t="s">
        <v>178</v>
      </c>
      <c r="T40" s="445">
        <f>SUM(L40+N40)-(P40+R40)</f>
        <v>0</v>
      </c>
    </row>
    <row r="41" spans="2:20" ht="15" customHeight="1" thickBot="1">
      <c r="B41" s="98" t="s">
        <v>180</v>
      </c>
      <c r="C41" s="118"/>
      <c r="D41" s="447"/>
      <c r="E41" s="448"/>
      <c r="F41" s="450"/>
      <c r="G41" s="450"/>
      <c r="H41" s="450"/>
      <c r="I41" s="450"/>
      <c r="J41" s="450"/>
      <c r="K41" s="452"/>
      <c r="L41" s="438"/>
      <c r="M41" s="469"/>
      <c r="N41" s="470"/>
      <c r="O41" s="471"/>
      <c r="P41" s="438"/>
      <c r="Q41" s="440"/>
      <c r="R41" s="442"/>
      <c r="S41" s="444"/>
      <c r="T41" s="446"/>
    </row>
    <row r="42" spans="2:20" ht="15" customHeight="1" thickTop="1" thickBot="1">
      <c r="B42" s="98" t="s">
        <v>181</v>
      </c>
      <c r="C42" s="117" t="s">
        <v>189</v>
      </c>
      <c r="D42" s="447"/>
      <c r="E42" s="448"/>
      <c r="F42" s="455" t="s">
        <v>183</v>
      </c>
      <c r="G42" s="456"/>
      <c r="H42" s="456"/>
      <c r="I42" s="456"/>
      <c r="J42" s="456"/>
      <c r="K42" s="456"/>
      <c r="L42" s="457"/>
      <c r="M42" s="464" t="s">
        <v>190</v>
      </c>
      <c r="N42" s="465"/>
      <c r="O42" s="283"/>
      <c r="P42" s="283"/>
      <c r="Q42" s="283"/>
      <c r="R42" s="283"/>
      <c r="S42" s="283"/>
      <c r="T42" s="284"/>
    </row>
    <row r="43" spans="2:20" ht="15" customHeight="1" thickBot="1">
      <c r="B43" s="98" t="s">
        <v>185</v>
      </c>
      <c r="C43" s="117" t="s">
        <v>189</v>
      </c>
      <c r="D43" s="447"/>
      <c r="E43" s="448"/>
      <c r="F43" s="458"/>
      <c r="G43" s="459"/>
      <c r="H43" s="459"/>
      <c r="I43" s="459"/>
      <c r="J43" s="459"/>
      <c r="K43" s="459"/>
      <c r="L43" s="460"/>
      <c r="M43" s="464"/>
      <c r="N43" s="465"/>
      <c r="O43" s="243"/>
      <c r="P43" s="290" t="s">
        <v>178</v>
      </c>
      <c r="Q43" s="245"/>
      <c r="R43" s="290" t="s">
        <v>178</v>
      </c>
      <c r="S43" s="245"/>
      <c r="T43" s="293" t="s">
        <v>178</v>
      </c>
    </row>
    <row r="44" spans="2:20" ht="15" customHeight="1" thickBot="1">
      <c r="B44" s="93" t="s">
        <v>187</v>
      </c>
      <c r="C44" s="117" t="s">
        <v>189</v>
      </c>
      <c r="D44" s="453"/>
      <c r="E44" s="454"/>
      <c r="F44" s="458"/>
      <c r="G44" s="459"/>
      <c r="H44" s="459"/>
      <c r="I44" s="459"/>
      <c r="J44" s="459"/>
      <c r="K44" s="459"/>
      <c r="L44" s="460"/>
      <c r="M44" s="464"/>
      <c r="N44" s="465"/>
      <c r="O44" s="243"/>
      <c r="P44" s="291" t="s">
        <v>178</v>
      </c>
      <c r="Q44" s="245"/>
      <c r="R44" s="291" t="s">
        <v>178</v>
      </c>
      <c r="S44" s="245"/>
      <c r="T44" s="294" t="s">
        <v>178</v>
      </c>
    </row>
    <row r="45" spans="2:20" ht="15" customHeight="1" thickBot="1">
      <c r="B45" s="421" t="s">
        <v>188</v>
      </c>
      <c r="C45" s="422"/>
      <c r="D45" s="232"/>
      <c r="E45" s="233"/>
      <c r="F45" s="461"/>
      <c r="G45" s="462"/>
      <c r="H45" s="462"/>
      <c r="I45" s="462"/>
      <c r="J45" s="462"/>
      <c r="K45" s="462"/>
      <c r="L45" s="463"/>
      <c r="M45" s="466"/>
      <c r="N45" s="467"/>
      <c r="O45" s="244"/>
      <c r="P45" s="292" t="s">
        <v>178</v>
      </c>
      <c r="Q45" s="244"/>
      <c r="R45" s="292" t="s">
        <v>178</v>
      </c>
      <c r="S45" s="244"/>
      <c r="T45" s="295" t="s">
        <v>178</v>
      </c>
    </row>
    <row r="46" spans="2:20" ht="20.100000000000001" customHeight="1" thickTop="1" thickBot="1">
      <c r="B46" s="125"/>
      <c r="C46" s="125"/>
      <c r="D46" s="125"/>
      <c r="E46" s="126"/>
      <c r="F46" s="472" t="s">
        <v>191</v>
      </c>
      <c r="G46" s="473"/>
      <c r="H46" s="473"/>
      <c r="I46" s="473"/>
      <c r="J46" s="473"/>
      <c r="K46" s="137" t="s">
        <v>178</v>
      </c>
      <c r="L46" s="335">
        <f>L10+L16+L22+L28+L34+L40</f>
        <v>0</v>
      </c>
      <c r="M46" s="137" t="s">
        <v>178</v>
      </c>
      <c r="N46" s="335">
        <f>SUM(N10+N16+N22+N28+N34+N40)</f>
        <v>0</v>
      </c>
      <c r="O46" s="336" t="s">
        <v>178</v>
      </c>
      <c r="P46" s="337">
        <f>P10+P16+P22+P28+P34+P40</f>
        <v>0</v>
      </c>
      <c r="Q46" s="336" t="s">
        <v>178</v>
      </c>
      <c r="R46" s="337">
        <f>R10+R16+R22+R28+R34+R40</f>
        <v>0</v>
      </c>
      <c r="S46" s="336" t="s">
        <v>178</v>
      </c>
      <c r="T46" s="338">
        <f>SUM(L46+N46)-(P46+R46)</f>
        <v>0</v>
      </c>
    </row>
    <row r="47" spans="2:20" ht="2.1" customHeight="1" thickTop="1">
      <c r="B47" s="90"/>
      <c r="C47" s="90"/>
      <c r="D47" s="90"/>
      <c r="E47" s="90"/>
      <c r="F47" s="91"/>
      <c r="G47" s="91"/>
      <c r="H47" s="91"/>
      <c r="I47" s="91"/>
      <c r="J47" s="91"/>
      <c r="K47" s="120"/>
      <c r="L47" s="92"/>
      <c r="M47" s="119"/>
      <c r="N47" s="92"/>
      <c r="O47" s="119"/>
      <c r="P47" s="92"/>
      <c r="Q47" s="119"/>
      <c r="R47" s="92"/>
      <c r="S47" s="119"/>
      <c r="T47" s="92"/>
    </row>
  </sheetData>
  <sheetProtection algorithmName="SHA-512" hashValue="3XpKGuO9wjUzhC6S65o6hCwquvEECJ7Qp6An0KeN6GcfkqznP6KAXnKlF/tGTVKILPsSuYXGesel1IA3lFWaCA==" saltValue="E7Lfs2Dc3QIDYtckiFPFpw==" spinCount="100000" sheet="1" objects="1" scenarios="1"/>
  <mergeCells count="177">
    <mergeCell ref="T40:T41"/>
    <mergeCell ref="D41:E41"/>
    <mergeCell ref="J40:J41"/>
    <mergeCell ref="K40:K41"/>
    <mergeCell ref="L40:L41"/>
    <mergeCell ref="M40:M41"/>
    <mergeCell ref="N40:N41"/>
    <mergeCell ref="O40:O41"/>
    <mergeCell ref="R40:R41"/>
    <mergeCell ref="S40:S41"/>
    <mergeCell ref="B33:C33"/>
    <mergeCell ref="P28:P29"/>
    <mergeCell ref="Q28:Q29"/>
    <mergeCell ref="R28:R29"/>
    <mergeCell ref="B39:C39"/>
    <mergeCell ref="F46:J46"/>
    <mergeCell ref="D42:E42"/>
    <mergeCell ref="F42:L45"/>
    <mergeCell ref="M42:N45"/>
    <mergeCell ref="D43:E43"/>
    <mergeCell ref="D44:E44"/>
    <mergeCell ref="D40:E40"/>
    <mergeCell ref="F40:F41"/>
    <mergeCell ref="G40:G41"/>
    <mergeCell ref="H40:H41"/>
    <mergeCell ref="I40:I41"/>
    <mergeCell ref="B45:C45"/>
    <mergeCell ref="P40:P41"/>
    <mergeCell ref="Q40:Q41"/>
    <mergeCell ref="T34:T35"/>
    <mergeCell ref="D35:E35"/>
    <mergeCell ref="D36:E36"/>
    <mergeCell ref="F36:L39"/>
    <mergeCell ref="M36:N39"/>
    <mergeCell ref="D37:E37"/>
    <mergeCell ref="D38:E38"/>
    <mergeCell ref="K34:K35"/>
    <mergeCell ref="L34:L35"/>
    <mergeCell ref="M34:M35"/>
    <mergeCell ref="N34:N35"/>
    <mergeCell ref="O34:O35"/>
    <mergeCell ref="P34:P35"/>
    <mergeCell ref="D34:E34"/>
    <mergeCell ref="F34:F35"/>
    <mergeCell ref="G34:G35"/>
    <mergeCell ref="H34:H35"/>
    <mergeCell ref="I34:I35"/>
    <mergeCell ref="J34:J35"/>
    <mergeCell ref="Q34:Q35"/>
    <mergeCell ref="R34:R35"/>
    <mergeCell ref="S34:S35"/>
    <mergeCell ref="T28:T29"/>
    <mergeCell ref="D29:E29"/>
    <mergeCell ref="J28:J29"/>
    <mergeCell ref="K28:K29"/>
    <mergeCell ref="L28:L29"/>
    <mergeCell ref="M28:M29"/>
    <mergeCell ref="N28:N29"/>
    <mergeCell ref="O28:O29"/>
    <mergeCell ref="D30:E30"/>
    <mergeCell ref="F30:L33"/>
    <mergeCell ref="M30:N33"/>
    <mergeCell ref="D31:E31"/>
    <mergeCell ref="D32:E32"/>
    <mergeCell ref="D28:E28"/>
    <mergeCell ref="F28:F29"/>
    <mergeCell ref="G28:G29"/>
    <mergeCell ref="H28:H29"/>
    <mergeCell ref="I28:I29"/>
    <mergeCell ref="Q22:Q23"/>
    <mergeCell ref="R22:R23"/>
    <mergeCell ref="S22:S23"/>
    <mergeCell ref="S28:S29"/>
    <mergeCell ref="B21:C21"/>
    <mergeCell ref="P16:P17"/>
    <mergeCell ref="Q16:Q17"/>
    <mergeCell ref="R16:R17"/>
    <mergeCell ref="T22:T23"/>
    <mergeCell ref="D23:E23"/>
    <mergeCell ref="D24:E24"/>
    <mergeCell ref="F24:L27"/>
    <mergeCell ref="M24:N27"/>
    <mergeCell ref="D25:E25"/>
    <mergeCell ref="D26:E26"/>
    <mergeCell ref="K22:K23"/>
    <mergeCell ref="L22:L23"/>
    <mergeCell ref="M22:M23"/>
    <mergeCell ref="N22:N23"/>
    <mergeCell ref="O22:O23"/>
    <mergeCell ref="P22:P23"/>
    <mergeCell ref="D22:E22"/>
    <mergeCell ref="F22:F23"/>
    <mergeCell ref="G22:G23"/>
    <mergeCell ref="H22:H23"/>
    <mergeCell ref="I22:I23"/>
    <mergeCell ref="J22:J23"/>
    <mergeCell ref="B27:C27"/>
    <mergeCell ref="L16:L17"/>
    <mergeCell ref="M16:M17"/>
    <mergeCell ref="N16:N17"/>
    <mergeCell ref="O16:O17"/>
    <mergeCell ref="D18:E18"/>
    <mergeCell ref="F18:L21"/>
    <mergeCell ref="M18:N21"/>
    <mergeCell ref="D19:E19"/>
    <mergeCell ref="D20:E20"/>
    <mergeCell ref="D16:E16"/>
    <mergeCell ref="F16:F17"/>
    <mergeCell ref="G16:G17"/>
    <mergeCell ref="H16:H17"/>
    <mergeCell ref="I16:I17"/>
    <mergeCell ref="S16:S17"/>
    <mergeCell ref="T16:T17"/>
    <mergeCell ref="D17:E17"/>
    <mergeCell ref="J16:J17"/>
    <mergeCell ref="K16:K17"/>
    <mergeCell ref="D10:E10"/>
    <mergeCell ref="F10:F11"/>
    <mergeCell ref="G10:G11"/>
    <mergeCell ref="H10:H11"/>
    <mergeCell ref="I10:I11"/>
    <mergeCell ref="J10:J11"/>
    <mergeCell ref="K10:K11"/>
    <mergeCell ref="L10:L11"/>
    <mergeCell ref="S10:S11"/>
    <mergeCell ref="T10:T11"/>
    <mergeCell ref="D11:E11"/>
    <mergeCell ref="D12:E12"/>
    <mergeCell ref="F12:L15"/>
    <mergeCell ref="M12:N15"/>
    <mergeCell ref="D13:E13"/>
    <mergeCell ref="D14:E14"/>
    <mergeCell ref="M10:M11"/>
    <mergeCell ref="N10:N11"/>
    <mergeCell ref="O10:O11"/>
    <mergeCell ref="B15:C15"/>
    <mergeCell ref="O5:P5"/>
    <mergeCell ref="Q5:R5"/>
    <mergeCell ref="Q7:R7"/>
    <mergeCell ref="S7:T7"/>
    <mergeCell ref="B8:E9"/>
    <mergeCell ref="K8:L8"/>
    <mergeCell ref="M8:N8"/>
    <mergeCell ref="O8:P8"/>
    <mergeCell ref="Q8:R8"/>
    <mergeCell ref="S8:T8"/>
    <mergeCell ref="K9:L9"/>
    <mergeCell ref="M9:N9"/>
    <mergeCell ref="O9:P9"/>
    <mergeCell ref="Q9:R9"/>
    <mergeCell ref="P10:P11"/>
    <mergeCell ref="Q10:Q11"/>
    <mergeCell ref="R10:R11"/>
    <mergeCell ref="B3:E3"/>
    <mergeCell ref="K3:L3"/>
    <mergeCell ref="M3:N3"/>
    <mergeCell ref="O3:P3"/>
    <mergeCell ref="Q3:R3"/>
    <mergeCell ref="S3:T3"/>
    <mergeCell ref="S5:T5"/>
    <mergeCell ref="B6:E7"/>
    <mergeCell ref="K6:L6"/>
    <mergeCell ref="M6:N6"/>
    <mergeCell ref="O6:P6"/>
    <mergeCell ref="Q6:R6"/>
    <mergeCell ref="S6:T6"/>
    <mergeCell ref="K7:L7"/>
    <mergeCell ref="M7:N7"/>
    <mergeCell ref="O7:P7"/>
    <mergeCell ref="B4:E5"/>
    <mergeCell ref="K4:L4"/>
    <mergeCell ref="M4:N4"/>
    <mergeCell ref="O4:P4"/>
    <mergeCell ref="Q4:R4"/>
    <mergeCell ref="S4:T4"/>
    <mergeCell ref="K5:L5"/>
    <mergeCell ref="M5:N5"/>
  </mergeCells>
  <dataValidations count="1">
    <dataValidation type="list" showInputMessage="1" showErrorMessage="1" sqref="J10:J11 J16:J17 J22:J23 J28:J29 J34:J35 J40:J41" xr:uid="{00000000-0002-0000-0200-000000000000}">
      <formula1>$W$8:$W$10</formula1>
    </dataValidation>
  </dataValidations>
  <printOptions horizontalCentered="1" verticalCentered="1"/>
  <pageMargins left="0.25" right="0.25" top="0.25" bottom="0.25" header="0" footer="0"/>
  <pageSetup scale="80"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A184"/>
  <sheetViews>
    <sheetView showGridLines="0" showRowColHeaders="0" topLeftCell="A109" zoomScaleNormal="100" zoomScalePageLayoutView="90" workbookViewId="0">
      <selection activeCell="M127" sqref="M127:N130"/>
    </sheetView>
  </sheetViews>
  <sheetFormatPr defaultColWidth="9.140625" defaultRowHeight="12"/>
  <cols>
    <col min="1" max="1" width="3.5703125" style="10" customWidth="1"/>
    <col min="2" max="2" width="14.140625" style="10" customWidth="1"/>
    <col min="3" max="3" width="26.5703125" style="10" customWidth="1"/>
    <col min="4" max="4" width="2.85546875" style="10" customWidth="1"/>
    <col min="5" max="5" width="1.140625" style="10" customWidth="1"/>
    <col min="6" max="10" width="8.85546875" style="10" customWidth="1"/>
    <col min="11" max="11" width="2.140625" style="11" customWidth="1"/>
    <col min="12" max="12" width="9.5703125" style="10" customWidth="1"/>
    <col min="13" max="13" width="2.140625" style="11" customWidth="1"/>
    <col min="14" max="14" width="10.5703125" style="10" customWidth="1"/>
    <col min="15" max="15" width="2.140625" style="11" customWidth="1"/>
    <col min="16" max="16" width="9.5703125" style="10" customWidth="1"/>
    <col min="17" max="17" width="2.140625" style="11" customWidth="1"/>
    <col min="18" max="18" width="9.5703125" style="10" customWidth="1"/>
    <col min="19" max="19" width="2.140625" style="11" customWidth="1"/>
    <col min="20" max="20" width="9.5703125" style="10" customWidth="1"/>
    <col min="21" max="16384" width="9.140625" style="10"/>
  </cols>
  <sheetData>
    <row r="1" spans="2:27" ht="9.9499999999999993" customHeight="1"/>
    <row r="2" spans="2:27" ht="15" customHeight="1">
      <c r="B2" s="474" t="str">
        <f>'Invoice PW-I (A) Standard'!B2</f>
        <v>Early Learning Scholarships Invoice Form SFY2024</v>
      </c>
      <c r="C2" s="474"/>
      <c r="D2" s="474"/>
      <c r="E2" s="474"/>
      <c r="F2" s="474"/>
      <c r="G2" s="474"/>
      <c r="H2" s="474"/>
      <c r="I2" s="474"/>
      <c r="J2" s="474"/>
      <c r="K2" s="474"/>
      <c r="L2" s="474"/>
      <c r="M2" s="474"/>
      <c r="N2" s="474"/>
      <c r="O2" s="474"/>
      <c r="P2" s="474"/>
      <c r="Q2" s="474"/>
      <c r="R2" s="474"/>
      <c r="S2" s="474"/>
      <c r="T2" s="474"/>
    </row>
    <row r="3" spans="2:27" ht="18" customHeight="1">
      <c r="B3" s="393" t="s">
        <v>126</v>
      </c>
      <c r="C3" s="394"/>
      <c r="D3" s="394"/>
      <c r="E3" s="395"/>
      <c r="F3" s="282" t="s">
        <v>127</v>
      </c>
      <c r="G3" s="282" t="s">
        <v>128</v>
      </c>
      <c r="H3" s="314" t="s">
        <v>129</v>
      </c>
      <c r="I3" s="121" t="s">
        <v>130</v>
      </c>
      <c r="J3" s="121" t="s">
        <v>131</v>
      </c>
      <c r="K3" s="396" t="s">
        <v>132</v>
      </c>
      <c r="L3" s="396"/>
      <c r="M3" s="396" t="s">
        <v>133</v>
      </c>
      <c r="N3" s="396"/>
      <c r="O3" s="396" t="s">
        <v>134</v>
      </c>
      <c r="P3" s="396"/>
      <c r="Q3" s="396" t="s">
        <v>135</v>
      </c>
      <c r="R3" s="396"/>
      <c r="S3" s="396" t="s">
        <v>136</v>
      </c>
      <c r="T3" s="397"/>
    </row>
    <row r="4" spans="2:27" ht="11.25" customHeight="1">
      <c r="B4" s="400" t="str">
        <f>IF('Cover Page'!C15=0, "", 'Cover Page'!C15)</f>
        <v/>
      </c>
      <c r="C4" s="401"/>
      <c r="D4" s="401"/>
      <c r="E4" s="402"/>
      <c r="F4" s="222"/>
      <c r="G4" s="158"/>
      <c r="H4" s="159"/>
      <c r="I4" s="159"/>
      <c r="J4" s="160" t="s">
        <v>137</v>
      </c>
      <c r="K4" s="415"/>
      <c r="L4" s="416"/>
      <c r="M4" s="415"/>
      <c r="N4" s="416"/>
      <c r="O4" s="417" t="s">
        <v>138</v>
      </c>
      <c r="P4" s="418"/>
      <c r="Q4" s="415" t="s">
        <v>139</v>
      </c>
      <c r="R4" s="416"/>
      <c r="S4" s="419" t="s">
        <v>140</v>
      </c>
      <c r="T4" s="420"/>
    </row>
    <row r="5" spans="2:27" ht="11.25" customHeight="1">
      <c r="B5" s="400"/>
      <c r="C5" s="401"/>
      <c r="D5" s="401"/>
      <c r="E5" s="402"/>
      <c r="F5" s="315" t="s">
        <v>141</v>
      </c>
      <c r="G5" s="159" t="s">
        <v>142</v>
      </c>
      <c r="H5" s="159" t="s">
        <v>143</v>
      </c>
      <c r="I5" s="159" t="s">
        <v>137</v>
      </c>
      <c r="J5" s="161" t="s">
        <v>144</v>
      </c>
      <c r="K5" s="403" t="s">
        <v>142</v>
      </c>
      <c r="L5" s="404"/>
      <c r="M5" s="403" t="s">
        <v>145</v>
      </c>
      <c r="N5" s="404"/>
      <c r="O5" s="405" t="s">
        <v>146</v>
      </c>
      <c r="P5" s="406"/>
      <c r="Q5" s="403" t="s">
        <v>147</v>
      </c>
      <c r="R5" s="404"/>
      <c r="S5" s="398" t="s">
        <v>148</v>
      </c>
      <c r="T5" s="399"/>
    </row>
    <row r="6" spans="2:27" ht="11.25" customHeight="1">
      <c r="B6" s="400" t="str">
        <f>IF('Cover Page'!E15="Use if invoicing for one site of a multi-site program", "", 'Cover Page'!E15)</f>
        <v/>
      </c>
      <c r="C6" s="401"/>
      <c r="D6" s="401"/>
      <c r="E6" s="402"/>
      <c r="F6" s="223" t="s">
        <v>149</v>
      </c>
      <c r="G6" s="159" t="s">
        <v>150</v>
      </c>
      <c r="H6" s="159" t="s">
        <v>151</v>
      </c>
      <c r="I6" s="159" t="s">
        <v>151</v>
      </c>
      <c r="J6" s="12" t="s">
        <v>152</v>
      </c>
      <c r="K6" s="403" t="s">
        <v>153</v>
      </c>
      <c r="L6" s="404"/>
      <c r="M6" s="403" t="s">
        <v>154</v>
      </c>
      <c r="N6" s="404"/>
      <c r="O6" s="405" t="s">
        <v>142</v>
      </c>
      <c r="P6" s="406"/>
      <c r="Q6" s="403" t="s">
        <v>155</v>
      </c>
      <c r="R6" s="404"/>
      <c r="S6" s="407" t="s">
        <v>156</v>
      </c>
      <c r="T6" s="408"/>
      <c r="Y6" s="130"/>
      <c r="Z6" s="130"/>
      <c r="AA6" s="130"/>
    </row>
    <row r="7" spans="2:27" ht="11.25" customHeight="1">
      <c r="B7" s="400"/>
      <c r="C7" s="401"/>
      <c r="D7" s="401"/>
      <c r="E7" s="402"/>
      <c r="F7" s="316"/>
      <c r="G7" s="12"/>
      <c r="H7" s="12"/>
      <c r="I7" s="12"/>
      <c r="J7" s="161" t="s">
        <v>157</v>
      </c>
      <c r="K7" s="409" t="s">
        <v>158</v>
      </c>
      <c r="L7" s="410"/>
      <c r="M7" s="411" t="s">
        <v>159</v>
      </c>
      <c r="N7" s="412"/>
      <c r="O7" s="413" t="s">
        <v>160</v>
      </c>
      <c r="P7" s="414"/>
      <c r="Q7" s="409" t="s">
        <v>161</v>
      </c>
      <c r="R7" s="410"/>
      <c r="S7" s="407" t="s">
        <v>162</v>
      </c>
      <c r="T7" s="408"/>
      <c r="W7" s="123"/>
      <c r="Y7" s="130"/>
      <c r="Z7" s="131"/>
      <c r="AA7" s="131"/>
    </row>
    <row r="8" spans="2:27" ht="11.25" customHeight="1">
      <c r="B8" s="423" t="s">
        <v>163</v>
      </c>
      <c r="C8" s="424"/>
      <c r="D8" s="424"/>
      <c r="E8" s="425"/>
      <c r="F8" s="230" t="s">
        <v>164</v>
      </c>
      <c r="G8" s="224" t="s">
        <v>164</v>
      </c>
      <c r="H8" s="226" t="s">
        <v>164</v>
      </c>
      <c r="I8" s="224" t="s">
        <v>164</v>
      </c>
      <c r="J8" s="52"/>
      <c r="K8" s="429" t="s">
        <v>165</v>
      </c>
      <c r="L8" s="430"/>
      <c r="M8" s="411" t="s">
        <v>166</v>
      </c>
      <c r="N8" s="412"/>
      <c r="O8" s="403" t="s">
        <v>148</v>
      </c>
      <c r="P8" s="431"/>
      <c r="Q8" s="409" t="s">
        <v>167</v>
      </c>
      <c r="R8" s="410"/>
      <c r="S8" s="398"/>
      <c r="T8" s="399"/>
      <c r="W8" s="124" t="s">
        <v>176</v>
      </c>
      <c r="Y8" s="130"/>
      <c r="Z8" s="131"/>
      <c r="AA8" s="131"/>
    </row>
    <row r="9" spans="2:27" ht="11.25" customHeight="1" thickBot="1">
      <c r="B9" s="426"/>
      <c r="C9" s="427"/>
      <c r="D9" s="427"/>
      <c r="E9" s="428"/>
      <c r="F9" s="231" t="s">
        <v>168</v>
      </c>
      <c r="G9" s="225" t="s">
        <v>168</v>
      </c>
      <c r="H9" s="227" t="s">
        <v>168</v>
      </c>
      <c r="I9" s="225" t="s">
        <v>168</v>
      </c>
      <c r="J9" s="164" t="s">
        <v>169</v>
      </c>
      <c r="K9" s="432" t="s">
        <v>170</v>
      </c>
      <c r="L9" s="433"/>
      <c r="M9" s="434" t="s">
        <v>171</v>
      </c>
      <c r="N9" s="435"/>
      <c r="O9" s="432" t="s">
        <v>172</v>
      </c>
      <c r="P9" s="436"/>
      <c r="Q9" s="432" t="s">
        <v>173</v>
      </c>
      <c r="R9" s="433"/>
      <c r="S9" s="162" t="s">
        <v>174</v>
      </c>
      <c r="T9" s="163" t="s">
        <v>175</v>
      </c>
      <c r="W9" s="124" t="s">
        <v>179</v>
      </c>
      <c r="Y9" s="130"/>
      <c r="Z9" s="130"/>
      <c r="AA9" s="130"/>
    </row>
    <row r="10" spans="2:27" ht="15" customHeight="1" thickTop="1">
      <c r="B10" s="97" t="s">
        <v>177</v>
      </c>
      <c r="C10" s="122"/>
      <c r="D10" s="447"/>
      <c r="E10" s="448"/>
      <c r="F10" s="449"/>
      <c r="G10" s="449"/>
      <c r="H10" s="449"/>
      <c r="I10" s="449"/>
      <c r="J10" s="449"/>
      <c r="K10" s="451" t="s">
        <v>178</v>
      </c>
      <c r="L10" s="437"/>
      <c r="M10" s="468" t="s">
        <v>178</v>
      </c>
      <c r="N10" s="437"/>
      <c r="O10" s="468" t="s">
        <v>178</v>
      </c>
      <c r="P10" s="437"/>
      <c r="Q10" s="439" t="s">
        <v>178</v>
      </c>
      <c r="R10" s="441"/>
      <c r="S10" s="443" t="s">
        <v>178</v>
      </c>
      <c r="T10" s="445">
        <f>SUM(L10+N10)-(P10+R10)</f>
        <v>0</v>
      </c>
      <c r="Y10" s="130"/>
      <c r="Z10" s="130"/>
      <c r="AA10" s="130"/>
    </row>
    <row r="11" spans="2:27" ht="15" customHeight="1" thickBot="1">
      <c r="B11" s="98" t="s">
        <v>180</v>
      </c>
      <c r="C11" s="118"/>
      <c r="D11" s="447"/>
      <c r="E11" s="448"/>
      <c r="F11" s="450"/>
      <c r="G11" s="450"/>
      <c r="H11" s="450"/>
      <c r="I11" s="450"/>
      <c r="J11" s="450"/>
      <c r="K11" s="452"/>
      <c r="L11" s="438"/>
      <c r="M11" s="469"/>
      <c r="N11" s="470"/>
      <c r="O11" s="471"/>
      <c r="P11" s="438"/>
      <c r="Q11" s="440"/>
      <c r="R11" s="442"/>
      <c r="S11" s="444"/>
      <c r="T11" s="446"/>
    </row>
    <row r="12" spans="2:27" ht="15" customHeight="1" thickTop="1" thickBot="1">
      <c r="B12" s="98" t="s">
        <v>181</v>
      </c>
      <c r="C12" s="117" t="s">
        <v>182</v>
      </c>
      <c r="D12" s="447"/>
      <c r="E12" s="448"/>
      <c r="F12" s="455" t="s">
        <v>183</v>
      </c>
      <c r="G12" s="456"/>
      <c r="H12" s="456"/>
      <c r="I12" s="456"/>
      <c r="J12" s="456"/>
      <c r="K12" s="456"/>
      <c r="L12" s="457"/>
      <c r="M12" s="464" t="s">
        <v>184</v>
      </c>
      <c r="N12" s="465"/>
      <c r="O12" s="283"/>
      <c r="P12" s="283"/>
      <c r="Q12" s="283"/>
      <c r="R12" s="283"/>
      <c r="S12" s="283"/>
      <c r="T12" s="284"/>
    </row>
    <row r="13" spans="2:27" ht="15" customHeight="1" thickBot="1">
      <c r="B13" s="98" t="s">
        <v>185</v>
      </c>
      <c r="C13" s="117" t="s">
        <v>186</v>
      </c>
      <c r="D13" s="447"/>
      <c r="E13" s="448"/>
      <c r="F13" s="458"/>
      <c r="G13" s="459"/>
      <c r="H13" s="459"/>
      <c r="I13" s="459"/>
      <c r="J13" s="459"/>
      <c r="K13" s="459"/>
      <c r="L13" s="460"/>
      <c r="M13" s="464"/>
      <c r="N13" s="465"/>
      <c r="O13" s="243"/>
      <c r="P13" s="290" t="s">
        <v>178</v>
      </c>
      <c r="Q13" s="245"/>
      <c r="R13" s="290" t="s">
        <v>178</v>
      </c>
      <c r="S13" s="245"/>
      <c r="T13" s="293" t="s">
        <v>178</v>
      </c>
    </row>
    <row r="14" spans="2:27" s="8" customFormat="1" ht="15" customHeight="1" thickBot="1">
      <c r="B14" s="93" t="s">
        <v>187</v>
      </c>
      <c r="C14" s="117" t="s">
        <v>182</v>
      </c>
      <c r="D14" s="453"/>
      <c r="E14" s="454"/>
      <c r="F14" s="458"/>
      <c r="G14" s="459"/>
      <c r="H14" s="459"/>
      <c r="I14" s="459"/>
      <c r="J14" s="459"/>
      <c r="K14" s="459"/>
      <c r="L14" s="460"/>
      <c r="M14" s="464"/>
      <c r="N14" s="465"/>
      <c r="O14" s="243"/>
      <c r="P14" s="291" t="s">
        <v>178</v>
      </c>
      <c r="Q14" s="245"/>
      <c r="R14" s="291" t="s">
        <v>178</v>
      </c>
      <c r="S14" s="245"/>
      <c r="T14" s="294" t="s">
        <v>178</v>
      </c>
    </row>
    <row r="15" spans="2:27" ht="15" customHeight="1" thickBot="1">
      <c r="B15" s="421" t="s">
        <v>188</v>
      </c>
      <c r="C15" s="422"/>
      <c r="D15" s="232"/>
      <c r="E15" s="233"/>
      <c r="F15" s="461"/>
      <c r="G15" s="462"/>
      <c r="H15" s="462"/>
      <c r="I15" s="462"/>
      <c r="J15" s="462"/>
      <c r="K15" s="462"/>
      <c r="L15" s="463"/>
      <c r="M15" s="466"/>
      <c r="N15" s="467"/>
      <c r="O15" s="244"/>
      <c r="P15" s="292" t="s">
        <v>178</v>
      </c>
      <c r="Q15" s="244"/>
      <c r="R15" s="292" t="s">
        <v>178</v>
      </c>
      <c r="S15" s="244"/>
      <c r="T15" s="295" t="s">
        <v>178</v>
      </c>
    </row>
    <row r="16" spans="2:27" ht="15" customHeight="1" thickTop="1">
      <c r="B16" s="97" t="s">
        <v>177</v>
      </c>
      <c r="C16" s="122"/>
      <c r="D16" s="447"/>
      <c r="E16" s="448"/>
      <c r="F16" s="449"/>
      <c r="G16" s="449"/>
      <c r="H16" s="449"/>
      <c r="I16" s="449"/>
      <c r="J16" s="449"/>
      <c r="K16" s="451" t="s">
        <v>178</v>
      </c>
      <c r="L16" s="437"/>
      <c r="M16" s="468" t="s">
        <v>178</v>
      </c>
      <c r="N16" s="437"/>
      <c r="O16" s="468" t="s">
        <v>178</v>
      </c>
      <c r="P16" s="437"/>
      <c r="Q16" s="439" t="s">
        <v>178</v>
      </c>
      <c r="R16" s="441"/>
      <c r="S16" s="443" t="s">
        <v>178</v>
      </c>
      <c r="T16" s="445">
        <f>SUM(L16+N16)-(P16+R16)</f>
        <v>0</v>
      </c>
    </row>
    <row r="17" spans="2:20" ht="15" customHeight="1" thickBot="1">
      <c r="B17" s="98" t="s">
        <v>180</v>
      </c>
      <c r="C17" s="118"/>
      <c r="D17" s="447"/>
      <c r="E17" s="448"/>
      <c r="F17" s="450"/>
      <c r="G17" s="450"/>
      <c r="H17" s="450"/>
      <c r="I17" s="450"/>
      <c r="J17" s="450"/>
      <c r="K17" s="452"/>
      <c r="L17" s="438"/>
      <c r="M17" s="469"/>
      <c r="N17" s="470"/>
      <c r="O17" s="471"/>
      <c r="P17" s="438"/>
      <c r="Q17" s="440"/>
      <c r="R17" s="442"/>
      <c r="S17" s="444"/>
      <c r="T17" s="446"/>
    </row>
    <row r="18" spans="2:20" ht="15" customHeight="1" thickTop="1" thickBot="1">
      <c r="B18" s="98" t="s">
        <v>181</v>
      </c>
      <c r="C18" s="117" t="s">
        <v>192</v>
      </c>
      <c r="D18" s="447"/>
      <c r="E18" s="448"/>
      <c r="F18" s="455" t="s">
        <v>183</v>
      </c>
      <c r="G18" s="456"/>
      <c r="H18" s="456"/>
      <c r="I18" s="456"/>
      <c r="J18" s="456"/>
      <c r="K18" s="456"/>
      <c r="L18" s="457"/>
      <c r="M18" s="464" t="s">
        <v>190</v>
      </c>
      <c r="N18" s="465"/>
      <c r="O18" s="283"/>
      <c r="P18" s="283"/>
      <c r="Q18" s="283"/>
      <c r="R18" s="283"/>
      <c r="S18" s="283"/>
      <c r="T18" s="284"/>
    </row>
    <row r="19" spans="2:20" ht="15" customHeight="1" thickBot="1">
      <c r="B19" s="98" t="s">
        <v>185</v>
      </c>
      <c r="C19" s="117" t="s">
        <v>192</v>
      </c>
      <c r="D19" s="447"/>
      <c r="E19" s="448"/>
      <c r="F19" s="458"/>
      <c r="G19" s="459"/>
      <c r="H19" s="459"/>
      <c r="I19" s="459"/>
      <c r="J19" s="459"/>
      <c r="K19" s="459"/>
      <c r="L19" s="460"/>
      <c r="M19" s="464"/>
      <c r="N19" s="465"/>
      <c r="O19" s="243"/>
      <c r="P19" s="290" t="s">
        <v>178</v>
      </c>
      <c r="Q19" s="245"/>
      <c r="R19" s="290" t="s">
        <v>178</v>
      </c>
      <c r="S19" s="245"/>
      <c r="T19" s="293" t="s">
        <v>178</v>
      </c>
    </row>
    <row r="20" spans="2:20" ht="15" customHeight="1" thickBot="1">
      <c r="B20" s="93" t="s">
        <v>187</v>
      </c>
      <c r="C20" s="117" t="s">
        <v>192</v>
      </c>
      <c r="D20" s="453"/>
      <c r="E20" s="454"/>
      <c r="F20" s="458"/>
      <c r="G20" s="459"/>
      <c r="H20" s="459"/>
      <c r="I20" s="459"/>
      <c r="J20" s="459"/>
      <c r="K20" s="459"/>
      <c r="L20" s="460"/>
      <c r="M20" s="464"/>
      <c r="N20" s="465"/>
      <c r="O20" s="243"/>
      <c r="P20" s="291" t="s">
        <v>178</v>
      </c>
      <c r="Q20" s="245"/>
      <c r="R20" s="291" t="s">
        <v>178</v>
      </c>
      <c r="S20" s="245"/>
      <c r="T20" s="294" t="s">
        <v>178</v>
      </c>
    </row>
    <row r="21" spans="2:20" ht="15" customHeight="1" thickBot="1">
      <c r="B21" s="421" t="s">
        <v>188</v>
      </c>
      <c r="C21" s="422"/>
      <c r="D21" s="232"/>
      <c r="E21" s="233"/>
      <c r="F21" s="461"/>
      <c r="G21" s="462"/>
      <c r="H21" s="462"/>
      <c r="I21" s="462"/>
      <c r="J21" s="462"/>
      <c r="K21" s="462"/>
      <c r="L21" s="463"/>
      <c r="M21" s="466"/>
      <c r="N21" s="467"/>
      <c r="O21" s="244"/>
      <c r="P21" s="292" t="s">
        <v>178</v>
      </c>
      <c r="Q21" s="244"/>
      <c r="R21" s="292" t="s">
        <v>178</v>
      </c>
      <c r="S21" s="244"/>
      <c r="T21" s="295" t="s">
        <v>178</v>
      </c>
    </row>
    <row r="22" spans="2:20" ht="15" customHeight="1" thickTop="1">
      <c r="B22" s="97" t="s">
        <v>177</v>
      </c>
      <c r="C22" s="122"/>
      <c r="D22" s="447"/>
      <c r="E22" s="448"/>
      <c r="F22" s="449"/>
      <c r="G22" s="449"/>
      <c r="H22" s="449"/>
      <c r="I22" s="449"/>
      <c r="J22" s="449"/>
      <c r="K22" s="451" t="s">
        <v>178</v>
      </c>
      <c r="L22" s="437"/>
      <c r="M22" s="468" t="s">
        <v>178</v>
      </c>
      <c r="N22" s="437"/>
      <c r="O22" s="468" t="s">
        <v>178</v>
      </c>
      <c r="P22" s="437"/>
      <c r="Q22" s="439" t="s">
        <v>178</v>
      </c>
      <c r="R22" s="441"/>
      <c r="S22" s="443" t="s">
        <v>178</v>
      </c>
      <c r="T22" s="445">
        <f>SUM(L22+N22)-(P22+R22)</f>
        <v>0</v>
      </c>
    </row>
    <row r="23" spans="2:20" ht="15" customHeight="1" thickBot="1">
      <c r="B23" s="98" t="s">
        <v>180</v>
      </c>
      <c r="C23" s="118"/>
      <c r="D23" s="447"/>
      <c r="E23" s="448"/>
      <c r="F23" s="450"/>
      <c r="G23" s="450"/>
      <c r="H23" s="450"/>
      <c r="I23" s="450"/>
      <c r="J23" s="450"/>
      <c r="K23" s="452"/>
      <c r="L23" s="438"/>
      <c r="M23" s="469"/>
      <c r="N23" s="470"/>
      <c r="O23" s="471"/>
      <c r="P23" s="438"/>
      <c r="Q23" s="440"/>
      <c r="R23" s="442"/>
      <c r="S23" s="444"/>
      <c r="T23" s="446"/>
    </row>
    <row r="24" spans="2:20" ht="15" customHeight="1" thickTop="1" thickBot="1">
      <c r="B24" s="98" t="s">
        <v>181</v>
      </c>
      <c r="C24" s="117" t="s">
        <v>192</v>
      </c>
      <c r="D24" s="447"/>
      <c r="E24" s="448"/>
      <c r="F24" s="455" t="s">
        <v>183</v>
      </c>
      <c r="G24" s="456"/>
      <c r="H24" s="456"/>
      <c r="I24" s="456"/>
      <c r="J24" s="456"/>
      <c r="K24" s="456"/>
      <c r="L24" s="457"/>
      <c r="M24" s="464" t="s">
        <v>190</v>
      </c>
      <c r="N24" s="465"/>
      <c r="O24" s="283"/>
      <c r="P24" s="283"/>
      <c r="Q24" s="283"/>
      <c r="R24" s="283"/>
      <c r="S24" s="283"/>
      <c r="T24" s="284"/>
    </row>
    <row r="25" spans="2:20" ht="15" customHeight="1" thickBot="1">
      <c r="B25" s="98" t="s">
        <v>185</v>
      </c>
      <c r="C25" s="117" t="s">
        <v>192</v>
      </c>
      <c r="D25" s="447"/>
      <c r="E25" s="448"/>
      <c r="F25" s="458"/>
      <c r="G25" s="459"/>
      <c r="H25" s="459"/>
      <c r="I25" s="459"/>
      <c r="J25" s="459"/>
      <c r="K25" s="459"/>
      <c r="L25" s="460"/>
      <c r="M25" s="464"/>
      <c r="N25" s="465"/>
      <c r="O25" s="243"/>
      <c r="P25" s="290" t="s">
        <v>178</v>
      </c>
      <c r="Q25" s="245"/>
      <c r="R25" s="290" t="s">
        <v>178</v>
      </c>
      <c r="S25" s="245"/>
      <c r="T25" s="293" t="s">
        <v>178</v>
      </c>
    </row>
    <row r="26" spans="2:20" ht="15" customHeight="1" thickBot="1">
      <c r="B26" s="93" t="s">
        <v>187</v>
      </c>
      <c r="C26" s="117" t="s">
        <v>192</v>
      </c>
      <c r="D26" s="453"/>
      <c r="E26" s="454"/>
      <c r="F26" s="458"/>
      <c r="G26" s="459"/>
      <c r="H26" s="459"/>
      <c r="I26" s="459"/>
      <c r="J26" s="459"/>
      <c r="K26" s="459"/>
      <c r="L26" s="460"/>
      <c r="M26" s="464"/>
      <c r="N26" s="465"/>
      <c r="O26" s="243"/>
      <c r="P26" s="291" t="s">
        <v>178</v>
      </c>
      <c r="Q26" s="245"/>
      <c r="R26" s="291" t="s">
        <v>178</v>
      </c>
      <c r="S26" s="245"/>
      <c r="T26" s="294" t="s">
        <v>178</v>
      </c>
    </row>
    <row r="27" spans="2:20" ht="15" customHeight="1" thickBot="1">
      <c r="B27" s="421" t="s">
        <v>188</v>
      </c>
      <c r="C27" s="422"/>
      <c r="D27" s="232"/>
      <c r="E27" s="233"/>
      <c r="F27" s="461"/>
      <c r="G27" s="462"/>
      <c r="H27" s="462"/>
      <c r="I27" s="462"/>
      <c r="J27" s="462"/>
      <c r="K27" s="462"/>
      <c r="L27" s="463"/>
      <c r="M27" s="466"/>
      <c r="N27" s="467"/>
      <c r="O27" s="244"/>
      <c r="P27" s="292" t="s">
        <v>178</v>
      </c>
      <c r="Q27" s="244"/>
      <c r="R27" s="292" t="s">
        <v>178</v>
      </c>
      <c r="S27" s="244"/>
      <c r="T27" s="295" t="s">
        <v>178</v>
      </c>
    </row>
    <row r="28" spans="2:20" ht="15" customHeight="1" thickTop="1">
      <c r="B28" s="97" t="s">
        <v>177</v>
      </c>
      <c r="C28" s="122"/>
      <c r="D28" s="447"/>
      <c r="E28" s="448"/>
      <c r="F28" s="449"/>
      <c r="G28" s="449"/>
      <c r="H28" s="449"/>
      <c r="I28" s="449"/>
      <c r="J28" s="449"/>
      <c r="K28" s="451" t="s">
        <v>178</v>
      </c>
      <c r="L28" s="437"/>
      <c r="M28" s="468" t="s">
        <v>178</v>
      </c>
      <c r="N28" s="437"/>
      <c r="O28" s="468" t="s">
        <v>178</v>
      </c>
      <c r="P28" s="437"/>
      <c r="Q28" s="439" t="s">
        <v>178</v>
      </c>
      <c r="R28" s="441"/>
      <c r="S28" s="443" t="s">
        <v>178</v>
      </c>
      <c r="T28" s="445">
        <f>SUM(L28+N28)-(P28+R28)</f>
        <v>0</v>
      </c>
    </row>
    <row r="29" spans="2:20" ht="15" customHeight="1" thickBot="1">
      <c r="B29" s="98" t="s">
        <v>180</v>
      </c>
      <c r="C29" s="118"/>
      <c r="D29" s="447"/>
      <c r="E29" s="448"/>
      <c r="F29" s="450"/>
      <c r="G29" s="450"/>
      <c r="H29" s="450"/>
      <c r="I29" s="450"/>
      <c r="J29" s="450"/>
      <c r="K29" s="452"/>
      <c r="L29" s="438"/>
      <c r="M29" s="469"/>
      <c r="N29" s="470"/>
      <c r="O29" s="471"/>
      <c r="P29" s="438"/>
      <c r="Q29" s="440"/>
      <c r="R29" s="442"/>
      <c r="S29" s="444"/>
      <c r="T29" s="446"/>
    </row>
    <row r="30" spans="2:20" ht="15" customHeight="1" thickTop="1" thickBot="1">
      <c r="B30" s="98" t="s">
        <v>181</v>
      </c>
      <c r="C30" s="117" t="s">
        <v>192</v>
      </c>
      <c r="D30" s="447"/>
      <c r="E30" s="448"/>
      <c r="F30" s="455" t="s">
        <v>183</v>
      </c>
      <c r="G30" s="456"/>
      <c r="H30" s="456"/>
      <c r="I30" s="456"/>
      <c r="J30" s="456"/>
      <c r="K30" s="456"/>
      <c r="L30" s="457"/>
      <c r="M30" s="464" t="s">
        <v>190</v>
      </c>
      <c r="N30" s="465"/>
      <c r="O30" s="283"/>
      <c r="P30" s="283"/>
      <c r="Q30" s="283"/>
      <c r="R30" s="283"/>
      <c r="S30" s="283"/>
      <c r="T30" s="284"/>
    </row>
    <row r="31" spans="2:20" ht="15" customHeight="1" thickBot="1">
      <c r="B31" s="98" t="s">
        <v>185</v>
      </c>
      <c r="C31" s="117" t="s">
        <v>192</v>
      </c>
      <c r="D31" s="447"/>
      <c r="E31" s="448"/>
      <c r="F31" s="458"/>
      <c r="G31" s="459"/>
      <c r="H31" s="459"/>
      <c r="I31" s="459"/>
      <c r="J31" s="459"/>
      <c r="K31" s="459"/>
      <c r="L31" s="460"/>
      <c r="M31" s="464"/>
      <c r="N31" s="465"/>
      <c r="O31" s="243"/>
      <c r="P31" s="290" t="s">
        <v>178</v>
      </c>
      <c r="Q31" s="245"/>
      <c r="R31" s="290" t="s">
        <v>178</v>
      </c>
      <c r="S31" s="245"/>
      <c r="T31" s="293" t="s">
        <v>178</v>
      </c>
    </row>
    <row r="32" spans="2:20" ht="15" customHeight="1" thickBot="1">
      <c r="B32" s="93" t="s">
        <v>187</v>
      </c>
      <c r="C32" s="117" t="s">
        <v>192</v>
      </c>
      <c r="D32" s="453"/>
      <c r="E32" s="454"/>
      <c r="F32" s="458"/>
      <c r="G32" s="459"/>
      <c r="H32" s="459"/>
      <c r="I32" s="459"/>
      <c r="J32" s="459"/>
      <c r="K32" s="459"/>
      <c r="L32" s="460"/>
      <c r="M32" s="464"/>
      <c r="N32" s="465"/>
      <c r="O32" s="243"/>
      <c r="P32" s="291" t="s">
        <v>178</v>
      </c>
      <c r="Q32" s="245"/>
      <c r="R32" s="291" t="s">
        <v>178</v>
      </c>
      <c r="S32" s="245"/>
      <c r="T32" s="294" t="s">
        <v>178</v>
      </c>
    </row>
    <row r="33" spans="2:20" ht="15" customHeight="1" thickBot="1">
      <c r="B33" s="421" t="s">
        <v>188</v>
      </c>
      <c r="C33" s="422"/>
      <c r="D33" s="232"/>
      <c r="E33" s="233"/>
      <c r="F33" s="461"/>
      <c r="G33" s="462"/>
      <c r="H33" s="462"/>
      <c r="I33" s="462"/>
      <c r="J33" s="462"/>
      <c r="K33" s="462"/>
      <c r="L33" s="463"/>
      <c r="M33" s="466"/>
      <c r="N33" s="467"/>
      <c r="O33" s="244"/>
      <c r="P33" s="292" t="s">
        <v>178</v>
      </c>
      <c r="Q33" s="244"/>
      <c r="R33" s="292" t="s">
        <v>178</v>
      </c>
      <c r="S33" s="244"/>
      <c r="T33" s="295" t="s">
        <v>178</v>
      </c>
    </row>
    <row r="34" spans="2:20" ht="15" customHeight="1" thickTop="1">
      <c r="B34" s="97" t="s">
        <v>177</v>
      </c>
      <c r="C34" s="122"/>
      <c r="D34" s="447"/>
      <c r="E34" s="448"/>
      <c r="F34" s="449"/>
      <c r="G34" s="449"/>
      <c r="H34" s="449"/>
      <c r="I34" s="449"/>
      <c r="J34" s="449"/>
      <c r="K34" s="451" t="s">
        <v>178</v>
      </c>
      <c r="L34" s="437"/>
      <c r="M34" s="468" t="s">
        <v>178</v>
      </c>
      <c r="N34" s="437"/>
      <c r="O34" s="468" t="s">
        <v>178</v>
      </c>
      <c r="P34" s="437"/>
      <c r="Q34" s="439" t="s">
        <v>178</v>
      </c>
      <c r="R34" s="441"/>
      <c r="S34" s="443" t="s">
        <v>178</v>
      </c>
      <c r="T34" s="445">
        <f>SUM(L34+N34)-(P34+R34)</f>
        <v>0</v>
      </c>
    </row>
    <row r="35" spans="2:20" ht="15" customHeight="1" thickBot="1">
      <c r="B35" s="98" t="s">
        <v>180</v>
      </c>
      <c r="C35" s="118"/>
      <c r="D35" s="447"/>
      <c r="E35" s="448"/>
      <c r="F35" s="450"/>
      <c r="G35" s="450"/>
      <c r="H35" s="450"/>
      <c r="I35" s="450"/>
      <c r="J35" s="450"/>
      <c r="K35" s="452"/>
      <c r="L35" s="438"/>
      <c r="M35" s="469"/>
      <c r="N35" s="470"/>
      <c r="O35" s="471"/>
      <c r="P35" s="438"/>
      <c r="Q35" s="440"/>
      <c r="R35" s="442"/>
      <c r="S35" s="444"/>
      <c r="T35" s="446"/>
    </row>
    <row r="36" spans="2:20" ht="15" customHeight="1" thickTop="1" thickBot="1">
      <c r="B36" s="98" t="s">
        <v>181</v>
      </c>
      <c r="C36" s="117" t="s">
        <v>192</v>
      </c>
      <c r="D36" s="447"/>
      <c r="E36" s="448"/>
      <c r="F36" s="455" t="s">
        <v>183</v>
      </c>
      <c r="G36" s="456"/>
      <c r="H36" s="456"/>
      <c r="I36" s="456"/>
      <c r="J36" s="456"/>
      <c r="K36" s="456"/>
      <c r="L36" s="457"/>
      <c r="M36" s="464" t="s">
        <v>190</v>
      </c>
      <c r="N36" s="465"/>
      <c r="O36" s="283"/>
      <c r="P36" s="283"/>
      <c r="Q36" s="283"/>
      <c r="R36" s="283"/>
      <c r="S36" s="283"/>
      <c r="T36" s="284"/>
    </row>
    <row r="37" spans="2:20" ht="15" customHeight="1" thickBot="1">
      <c r="B37" s="98" t="s">
        <v>185</v>
      </c>
      <c r="C37" s="117" t="s">
        <v>192</v>
      </c>
      <c r="D37" s="447"/>
      <c r="E37" s="448"/>
      <c r="F37" s="458"/>
      <c r="G37" s="459"/>
      <c r="H37" s="459"/>
      <c r="I37" s="459"/>
      <c r="J37" s="459"/>
      <c r="K37" s="459"/>
      <c r="L37" s="460"/>
      <c r="M37" s="464"/>
      <c r="N37" s="465"/>
      <c r="O37" s="243"/>
      <c r="P37" s="290" t="s">
        <v>178</v>
      </c>
      <c r="Q37" s="245"/>
      <c r="R37" s="290" t="s">
        <v>178</v>
      </c>
      <c r="S37" s="245"/>
      <c r="T37" s="293" t="s">
        <v>178</v>
      </c>
    </row>
    <row r="38" spans="2:20" ht="15" customHeight="1" thickBot="1">
      <c r="B38" s="93" t="s">
        <v>187</v>
      </c>
      <c r="C38" s="117" t="s">
        <v>192</v>
      </c>
      <c r="D38" s="453"/>
      <c r="E38" s="454"/>
      <c r="F38" s="458"/>
      <c r="G38" s="459"/>
      <c r="H38" s="459"/>
      <c r="I38" s="459"/>
      <c r="J38" s="459"/>
      <c r="K38" s="459"/>
      <c r="L38" s="460"/>
      <c r="M38" s="464"/>
      <c r="N38" s="465"/>
      <c r="O38" s="243"/>
      <c r="P38" s="291" t="s">
        <v>178</v>
      </c>
      <c r="Q38" s="245"/>
      <c r="R38" s="291" t="s">
        <v>178</v>
      </c>
      <c r="S38" s="245"/>
      <c r="T38" s="294" t="s">
        <v>178</v>
      </c>
    </row>
    <row r="39" spans="2:20" ht="15" customHeight="1" thickBot="1">
      <c r="B39" s="421" t="s">
        <v>188</v>
      </c>
      <c r="C39" s="422"/>
      <c r="D39" s="232"/>
      <c r="E39" s="233"/>
      <c r="F39" s="461"/>
      <c r="G39" s="462"/>
      <c r="H39" s="462"/>
      <c r="I39" s="462"/>
      <c r="J39" s="462"/>
      <c r="K39" s="462"/>
      <c r="L39" s="463"/>
      <c r="M39" s="466"/>
      <c r="N39" s="467"/>
      <c r="O39" s="244"/>
      <c r="P39" s="292" t="s">
        <v>178</v>
      </c>
      <c r="Q39" s="244"/>
      <c r="R39" s="292" t="s">
        <v>178</v>
      </c>
      <c r="S39" s="244"/>
      <c r="T39" s="295" t="s">
        <v>178</v>
      </c>
    </row>
    <row r="40" spans="2:20" ht="15" customHeight="1" thickTop="1">
      <c r="B40" s="97" t="s">
        <v>177</v>
      </c>
      <c r="C40" s="122"/>
      <c r="D40" s="447"/>
      <c r="E40" s="448"/>
      <c r="F40" s="449"/>
      <c r="G40" s="449"/>
      <c r="H40" s="449"/>
      <c r="I40" s="449"/>
      <c r="J40" s="449"/>
      <c r="K40" s="451" t="s">
        <v>178</v>
      </c>
      <c r="L40" s="437"/>
      <c r="M40" s="468" t="s">
        <v>178</v>
      </c>
      <c r="N40" s="437"/>
      <c r="O40" s="468" t="s">
        <v>178</v>
      </c>
      <c r="P40" s="437"/>
      <c r="Q40" s="439" t="s">
        <v>178</v>
      </c>
      <c r="R40" s="441"/>
      <c r="S40" s="443" t="s">
        <v>178</v>
      </c>
      <c r="T40" s="445">
        <f>SUM(L40+N40)-(P40+R40)</f>
        <v>0</v>
      </c>
    </row>
    <row r="41" spans="2:20" ht="15" customHeight="1" thickBot="1">
      <c r="B41" s="98" t="s">
        <v>180</v>
      </c>
      <c r="C41" s="118"/>
      <c r="D41" s="447"/>
      <c r="E41" s="448"/>
      <c r="F41" s="450"/>
      <c r="G41" s="450"/>
      <c r="H41" s="450"/>
      <c r="I41" s="450"/>
      <c r="J41" s="450"/>
      <c r="K41" s="452"/>
      <c r="L41" s="438"/>
      <c r="M41" s="469"/>
      <c r="N41" s="470"/>
      <c r="O41" s="471"/>
      <c r="P41" s="438"/>
      <c r="Q41" s="440"/>
      <c r="R41" s="442"/>
      <c r="S41" s="444"/>
      <c r="T41" s="446"/>
    </row>
    <row r="42" spans="2:20" ht="15" customHeight="1" thickTop="1" thickBot="1">
      <c r="B42" s="98" t="s">
        <v>181</v>
      </c>
      <c r="C42" s="117" t="s">
        <v>192</v>
      </c>
      <c r="D42" s="447"/>
      <c r="E42" s="448"/>
      <c r="F42" s="455" t="s">
        <v>183</v>
      </c>
      <c r="G42" s="456"/>
      <c r="H42" s="456"/>
      <c r="I42" s="456"/>
      <c r="J42" s="456"/>
      <c r="K42" s="456"/>
      <c r="L42" s="457"/>
      <c r="M42" s="480" t="s">
        <v>190</v>
      </c>
      <c r="N42" s="481"/>
      <c r="O42" s="283"/>
      <c r="P42" s="283"/>
      <c r="Q42" s="283"/>
      <c r="R42" s="283"/>
      <c r="S42" s="283"/>
      <c r="T42" s="284"/>
    </row>
    <row r="43" spans="2:20" ht="15" customHeight="1" thickBot="1">
      <c r="B43" s="98" t="s">
        <v>185</v>
      </c>
      <c r="C43" s="117" t="s">
        <v>192</v>
      </c>
      <c r="D43" s="447"/>
      <c r="E43" s="448"/>
      <c r="F43" s="458"/>
      <c r="G43" s="459"/>
      <c r="H43" s="459"/>
      <c r="I43" s="459"/>
      <c r="J43" s="459"/>
      <c r="K43" s="459"/>
      <c r="L43" s="460"/>
      <c r="M43" s="464"/>
      <c r="N43" s="465"/>
      <c r="O43" s="243"/>
      <c r="P43" s="290" t="s">
        <v>178</v>
      </c>
      <c r="Q43" s="245"/>
      <c r="R43" s="290" t="s">
        <v>178</v>
      </c>
      <c r="S43" s="245"/>
      <c r="T43" s="293" t="s">
        <v>178</v>
      </c>
    </row>
    <row r="44" spans="2:20" ht="15" customHeight="1" thickBot="1">
      <c r="B44" s="93" t="s">
        <v>187</v>
      </c>
      <c r="C44" s="117" t="s">
        <v>192</v>
      </c>
      <c r="D44" s="453"/>
      <c r="E44" s="454"/>
      <c r="F44" s="458"/>
      <c r="G44" s="459"/>
      <c r="H44" s="459"/>
      <c r="I44" s="459"/>
      <c r="J44" s="459"/>
      <c r="K44" s="459"/>
      <c r="L44" s="460"/>
      <c r="M44" s="464"/>
      <c r="N44" s="465"/>
      <c r="O44" s="243"/>
      <c r="P44" s="291" t="s">
        <v>178</v>
      </c>
      <c r="Q44" s="245"/>
      <c r="R44" s="291" t="s">
        <v>178</v>
      </c>
      <c r="S44" s="245"/>
      <c r="T44" s="294" t="s">
        <v>178</v>
      </c>
    </row>
    <row r="45" spans="2:20" ht="15" customHeight="1" thickBot="1">
      <c r="B45" s="421" t="s">
        <v>188</v>
      </c>
      <c r="C45" s="422"/>
      <c r="D45" s="232"/>
      <c r="E45" s="233"/>
      <c r="F45" s="477"/>
      <c r="G45" s="478"/>
      <c r="H45" s="478"/>
      <c r="I45" s="478"/>
      <c r="J45" s="478"/>
      <c r="K45" s="478"/>
      <c r="L45" s="479"/>
      <c r="M45" s="482"/>
      <c r="N45" s="483"/>
      <c r="O45" s="246"/>
      <c r="P45" s="299" t="s">
        <v>178</v>
      </c>
      <c r="Q45" s="246"/>
      <c r="R45" s="299" t="s">
        <v>178</v>
      </c>
      <c r="S45" s="246"/>
      <c r="T45" s="295" t="s">
        <v>178</v>
      </c>
    </row>
    <row r="46" spans="2:20" ht="20.100000000000001" customHeight="1" thickTop="1" thickBot="1">
      <c r="B46" s="453"/>
      <c r="C46" s="453"/>
      <c r="D46" s="453"/>
      <c r="E46" s="454"/>
      <c r="F46" s="475" t="s">
        <v>191</v>
      </c>
      <c r="G46" s="476"/>
      <c r="H46" s="476"/>
      <c r="I46" s="476"/>
      <c r="J46" s="476"/>
      <c r="K46" s="303" t="s">
        <v>178</v>
      </c>
      <c r="L46" s="331">
        <f>SUM(L10+L16+L22+L28+L34+L40)</f>
        <v>0</v>
      </c>
      <c r="M46" s="303" t="s">
        <v>178</v>
      </c>
      <c r="N46" s="331">
        <f>SUM(N10+N16+N22+N28+N34+N40)</f>
        <v>0</v>
      </c>
      <c r="O46" s="303" t="s">
        <v>178</v>
      </c>
      <c r="P46" s="331">
        <f t="shared" ref="P46:R46" si="0">SUM(P10+P16+P22+P28+P34+P40)</f>
        <v>0</v>
      </c>
      <c r="Q46" s="303" t="s">
        <v>178</v>
      </c>
      <c r="R46" s="331">
        <f t="shared" si="0"/>
        <v>0</v>
      </c>
      <c r="S46" s="303" t="s">
        <v>178</v>
      </c>
      <c r="T46" s="332">
        <f>SUM(T10+T16+T22+T28+T34+T40)</f>
        <v>0</v>
      </c>
    </row>
    <row r="47" spans="2:20" ht="2.1" customHeight="1" thickTop="1">
      <c r="B47" s="90"/>
      <c r="C47" s="90"/>
      <c r="D47" s="90"/>
      <c r="E47" s="90"/>
      <c r="F47" s="91"/>
      <c r="G47" s="91"/>
      <c r="H47" s="91"/>
      <c r="I47" s="91"/>
      <c r="J47" s="91"/>
      <c r="K47" s="120"/>
      <c r="L47" s="92"/>
      <c r="M47" s="119"/>
      <c r="N47" s="92"/>
      <c r="O47" s="119"/>
      <c r="P47" s="92"/>
      <c r="Q47" s="119"/>
      <c r="R47" s="92"/>
      <c r="S47" s="119"/>
      <c r="T47" s="92"/>
    </row>
    <row r="48" spans="2:20" ht="15" customHeight="1">
      <c r="B48" s="474" t="str">
        <f>B2</f>
        <v>Early Learning Scholarships Invoice Form SFY2024</v>
      </c>
      <c r="C48" s="474"/>
      <c r="D48" s="474"/>
      <c r="E48" s="474"/>
      <c r="F48" s="474"/>
      <c r="G48" s="474"/>
      <c r="H48" s="474"/>
      <c r="I48" s="474"/>
      <c r="J48" s="474"/>
      <c r="K48" s="474"/>
      <c r="L48" s="474"/>
      <c r="M48" s="474"/>
      <c r="N48" s="474"/>
      <c r="O48" s="474"/>
      <c r="P48" s="474"/>
      <c r="Q48" s="474"/>
      <c r="R48" s="474"/>
      <c r="S48" s="474"/>
      <c r="T48" s="474"/>
    </row>
    <row r="49" spans="2:20" ht="18" customHeight="1">
      <c r="B49" s="393" t="s">
        <v>126</v>
      </c>
      <c r="C49" s="394"/>
      <c r="D49" s="394"/>
      <c r="E49" s="395"/>
      <c r="F49" s="282" t="s">
        <v>127</v>
      </c>
      <c r="G49" s="282" t="s">
        <v>128</v>
      </c>
      <c r="H49" s="314" t="s">
        <v>129</v>
      </c>
      <c r="I49" s="121" t="s">
        <v>130</v>
      </c>
      <c r="J49" s="121" t="s">
        <v>131</v>
      </c>
      <c r="K49" s="396" t="s">
        <v>132</v>
      </c>
      <c r="L49" s="396"/>
      <c r="M49" s="396" t="s">
        <v>133</v>
      </c>
      <c r="N49" s="396"/>
      <c r="O49" s="396" t="s">
        <v>134</v>
      </c>
      <c r="P49" s="396"/>
      <c r="Q49" s="396" t="s">
        <v>135</v>
      </c>
      <c r="R49" s="396"/>
      <c r="S49" s="396" t="s">
        <v>136</v>
      </c>
      <c r="T49" s="397"/>
    </row>
    <row r="50" spans="2:20" ht="11.25" customHeight="1">
      <c r="B50" s="413" t="s">
        <v>193</v>
      </c>
      <c r="C50" s="414"/>
      <c r="D50" s="414"/>
      <c r="E50" s="484"/>
      <c r="F50" s="222"/>
      <c r="G50" s="158"/>
      <c r="H50" s="159"/>
      <c r="I50" s="159"/>
      <c r="J50" s="160" t="s">
        <v>137</v>
      </c>
      <c r="K50" s="415"/>
      <c r="L50" s="416"/>
      <c r="M50" s="415"/>
      <c r="N50" s="416"/>
      <c r="O50" s="417" t="s">
        <v>138</v>
      </c>
      <c r="P50" s="418"/>
      <c r="Q50" s="415" t="s">
        <v>139</v>
      </c>
      <c r="R50" s="416"/>
      <c r="S50" s="419" t="s">
        <v>140</v>
      </c>
      <c r="T50" s="420"/>
    </row>
    <row r="51" spans="2:20" ht="11.25" customHeight="1">
      <c r="B51" s="413"/>
      <c r="C51" s="414"/>
      <c r="D51" s="414"/>
      <c r="E51" s="484"/>
      <c r="F51" s="315" t="s">
        <v>141</v>
      </c>
      <c r="G51" s="159" t="s">
        <v>142</v>
      </c>
      <c r="H51" s="159" t="s">
        <v>143</v>
      </c>
      <c r="I51" s="159" t="s">
        <v>137</v>
      </c>
      <c r="J51" s="161" t="s">
        <v>144</v>
      </c>
      <c r="K51" s="403" t="s">
        <v>142</v>
      </c>
      <c r="L51" s="404"/>
      <c r="M51" s="403" t="s">
        <v>145</v>
      </c>
      <c r="N51" s="404"/>
      <c r="O51" s="405" t="s">
        <v>146</v>
      </c>
      <c r="P51" s="406"/>
      <c r="Q51" s="403" t="s">
        <v>147</v>
      </c>
      <c r="R51" s="404"/>
      <c r="S51" s="398" t="s">
        <v>148</v>
      </c>
      <c r="T51" s="399"/>
    </row>
    <row r="52" spans="2:20" ht="11.25" customHeight="1">
      <c r="B52" s="413" t="s">
        <v>193</v>
      </c>
      <c r="C52" s="414"/>
      <c r="D52" s="414"/>
      <c r="E52" s="484"/>
      <c r="F52" s="223" t="s">
        <v>149</v>
      </c>
      <c r="G52" s="159" t="s">
        <v>150</v>
      </c>
      <c r="H52" s="159" t="s">
        <v>151</v>
      </c>
      <c r="I52" s="159" t="s">
        <v>151</v>
      </c>
      <c r="J52" s="12" t="s">
        <v>152</v>
      </c>
      <c r="K52" s="403" t="s">
        <v>153</v>
      </c>
      <c r="L52" s="404"/>
      <c r="M52" s="403" t="s">
        <v>154</v>
      </c>
      <c r="N52" s="404"/>
      <c r="O52" s="405" t="s">
        <v>142</v>
      </c>
      <c r="P52" s="406"/>
      <c r="Q52" s="403" t="s">
        <v>155</v>
      </c>
      <c r="R52" s="404"/>
      <c r="S52" s="407" t="s">
        <v>156</v>
      </c>
      <c r="T52" s="408"/>
    </row>
    <row r="53" spans="2:20" ht="11.25" customHeight="1">
      <c r="B53" s="413"/>
      <c r="C53" s="414"/>
      <c r="D53" s="414"/>
      <c r="E53" s="484"/>
      <c r="F53" s="316"/>
      <c r="G53" s="12"/>
      <c r="H53" s="12"/>
      <c r="I53" s="12"/>
      <c r="J53" s="161" t="s">
        <v>157</v>
      </c>
      <c r="K53" s="409" t="s">
        <v>158</v>
      </c>
      <c r="L53" s="410"/>
      <c r="M53" s="411" t="s">
        <v>159</v>
      </c>
      <c r="N53" s="412"/>
      <c r="O53" s="413" t="s">
        <v>160</v>
      </c>
      <c r="P53" s="414"/>
      <c r="Q53" s="409" t="s">
        <v>161</v>
      </c>
      <c r="R53" s="410"/>
      <c r="S53" s="407" t="s">
        <v>162</v>
      </c>
      <c r="T53" s="408"/>
    </row>
    <row r="54" spans="2:20" ht="11.25" customHeight="1">
      <c r="B54" s="423" t="s">
        <v>163</v>
      </c>
      <c r="C54" s="424"/>
      <c r="D54" s="424"/>
      <c r="E54" s="425"/>
      <c r="F54" s="230" t="s">
        <v>164</v>
      </c>
      <c r="G54" s="224" t="s">
        <v>164</v>
      </c>
      <c r="H54" s="226" t="s">
        <v>164</v>
      </c>
      <c r="I54" s="224" t="s">
        <v>164</v>
      </c>
      <c r="J54" s="52"/>
      <c r="K54" s="429" t="s">
        <v>165</v>
      </c>
      <c r="L54" s="430"/>
      <c r="M54" s="411" t="s">
        <v>166</v>
      </c>
      <c r="N54" s="412"/>
      <c r="O54" s="403" t="s">
        <v>148</v>
      </c>
      <c r="P54" s="431"/>
      <c r="Q54" s="409" t="s">
        <v>167</v>
      </c>
      <c r="R54" s="410"/>
      <c r="S54" s="398"/>
      <c r="T54" s="399"/>
    </row>
    <row r="55" spans="2:20" ht="11.25" customHeight="1" thickBot="1">
      <c r="B55" s="426"/>
      <c r="C55" s="427"/>
      <c r="D55" s="427"/>
      <c r="E55" s="428"/>
      <c r="F55" s="231" t="s">
        <v>168</v>
      </c>
      <c r="G55" s="225" t="s">
        <v>168</v>
      </c>
      <c r="H55" s="227" t="s">
        <v>168</v>
      </c>
      <c r="I55" s="225" t="s">
        <v>168</v>
      </c>
      <c r="J55" s="164" t="s">
        <v>169</v>
      </c>
      <c r="K55" s="432" t="s">
        <v>170</v>
      </c>
      <c r="L55" s="433"/>
      <c r="M55" s="434" t="s">
        <v>171</v>
      </c>
      <c r="N55" s="435"/>
      <c r="O55" s="432" t="s">
        <v>172</v>
      </c>
      <c r="P55" s="436"/>
      <c r="Q55" s="432" t="s">
        <v>173</v>
      </c>
      <c r="R55" s="433"/>
      <c r="S55" s="162" t="s">
        <v>174</v>
      </c>
      <c r="T55" s="163" t="s">
        <v>175</v>
      </c>
    </row>
    <row r="56" spans="2:20" ht="15" customHeight="1" thickTop="1">
      <c r="B56" s="97" t="s">
        <v>177</v>
      </c>
      <c r="C56" s="122"/>
      <c r="D56" s="447"/>
      <c r="E56" s="448"/>
      <c r="F56" s="449"/>
      <c r="G56" s="449"/>
      <c r="H56" s="449"/>
      <c r="I56" s="449"/>
      <c r="J56" s="449"/>
      <c r="K56" s="451" t="s">
        <v>178</v>
      </c>
      <c r="L56" s="437"/>
      <c r="M56" s="468" t="s">
        <v>178</v>
      </c>
      <c r="N56" s="437"/>
      <c r="O56" s="468" t="s">
        <v>178</v>
      </c>
      <c r="P56" s="437"/>
      <c r="Q56" s="439" t="s">
        <v>178</v>
      </c>
      <c r="R56" s="441"/>
      <c r="S56" s="443" t="s">
        <v>178</v>
      </c>
      <c r="T56" s="445">
        <f>(SUM(L56+N56)-(P56+R56))</f>
        <v>0</v>
      </c>
    </row>
    <row r="57" spans="2:20" ht="15" customHeight="1" thickBot="1">
      <c r="B57" s="98" t="s">
        <v>180</v>
      </c>
      <c r="C57" s="118"/>
      <c r="D57" s="447"/>
      <c r="E57" s="448"/>
      <c r="F57" s="450"/>
      <c r="G57" s="450"/>
      <c r="H57" s="450"/>
      <c r="I57" s="450"/>
      <c r="J57" s="450"/>
      <c r="K57" s="452"/>
      <c r="L57" s="438"/>
      <c r="M57" s="469"/>
      <c r="N57" s="470"/>
      <c r="O57" s="471"/>
      <c r="P57" s="438"/>
      <c r="Q57" s="440"/>
      <c r="R57" s="442"/>
      <c r="S57" s="444"/>
      <c r="T57" s="446"/>
    </row>
    <row r="58" spans="2:20" ht="15" customHeight="1" thickTop="1" thickBot="1">
      <c r="B58" s="98" t="s">
        <v>181</v>
      </c>
      <c r="C58" s="117" t="s">
        <v>192</v>
      </c>
      <c r="D58" s="447"/>
      <c r="E58" s="448"/>
      <c r="F58" s="455" t="s">
        <v>183</v>
      </c>
      <c r="G58" s="456"/>
      <c r="H58" s="456"/>
      <c r="I58" s="456"/>
      <c r="J58" s="456"/>
      <c r="K58" s="456"/>
      <c r="L58" s="457"/>
      <c r="M58" s="464" t="s">
        <v>190</v>
      </c>
      <c r="N58" s="465"/>
      <c r="O58" s="283"/>
      <c r="P58" s="283"/>
      <c r="Q58" s="283"/>
      <c r="R58" s="283"/>
      <c r="S58" s="283"/>
      <c r="T58" s="284"/>
    </row>
    <row r="59" spans="2:20" ht="15" customHeight="1" thickBot="1">
      <c r="B59" s="98" t="s">
        <v>185</v>
      </c>
      <c r="C59" s="117" t="s">
        <v>192</v>
      </c>
      <c r="D59" s="447"/>
      <c r="E59" s="448"/>
      <c r="F59" s="458"/>
      <c r="G59" s="459"/>
      <c r="H59" s="459"/>
      <c r="I59" s="459"/>
      <c r="J59" s="459"/>
      <c r="K59" s="459"/>
      <c r="L59" s="460"/>
      <c r="M59" s="464"/>
      <c r="N59" s="465"/>
      <c r="O59" s="243"/>
      <c r="P59" s="290" t="s">
        <v>178</v>
      </c>
      <c r="Q59" s="245"/>
      <c r="R59" s="290" t="s">
        <v>178</v>
      </c>
      <c r="S59" s="245"/>
      <c r="T59" s="293" t="s">
        <v>178</v>
      </c>
    </row>
    <row r="60" spans="2:20" s="8" customFormat="1" ht="15" customHeight="1" thickBot="1">
      <c r="B60" s="93" t="s">
        <v>187</v>
      </c>
      <c r="C60" s="117" t="s">
        <v>192</v>
      </c>
      <c r="D60" s="453"/>
      <c r="E60" s="454"/>
      <c r="F60" s="458"/>
      <c r="G60" s="459"/>
      <c r="H60" s="459"/>
      <c r="I60" s="459"/>
      <c r="J60" s="459"/>
      <c r="K60" s="459"/>
      <c r="L60" s="460"/>
      <c r="M60" s="464"/>
      <c r="N60" s="465"/>
      <c r="O60" s="243"/>
      <c r="P60" s="291" t="s">
        <v>178</v>
      </c>
      <c r="Q60" s="245"/>
      <c r="R60" s="291" t="s">
        <v>178</v>
      </c>
      <c r="S60" s="245"/>
      <c r="T60" s="294" t="s">
        <v>178</v>
      </c>
    </row>
    <row r="61" spans="2:20" ht="15" customHeight="1" thickBot="1">
      <c r="B61" s="421" t="s">
        <v>188</v>
      </c>
      <c r="C61" s="422"/>
      <c r="D61" s="232"/>
      <c r="E61" s="233"/>
      <c r="F61" s="461"/>
      <c r="G61" s="462"/>
      <c r="H61" s="462"/>
      <c r="I61" s="462"/>
      <c r="J61" s="462"/>
      <c r="K61" s="462"/>
      <c r="L61" s="463"/>
      <c r="M61" s="466"/>
      <c r="N61" s="467"/>
      <c r="O61" s="244"/>
      <c r="P61" s="292" t="s">
        <v>178</v>
      </c>
      <c r="Q61" s="244"/>
      <c r="R61" s="292" t="s">
        <v>178</v>
      </c>
      <c r="S61" s="244"/>
      <c r="T61" s="295" t="s">
        <v>178</v>
      </c>
    </row>
    <row r="62" spans="2:20" ht="15" customHeight="1" thickTop="1">
      <c r="B62" s="97" t="s">
        <v>177</v>
      </c>
      <c r="C62" s="122"/>
      <c r="D62" s="447"/>
      <c r="E62" s="448"/>
      <c r="F62" s="449"/>
      <c r="G62" s="449"/>
      <c r="H62" s="449"/>
      <c r="I62" s="449"/>
      <c r="J62" s="449"/>
      <c r="K62" s="451" t="s">
        <v>178</v>
      </c>
      <c r="L62" s="437"/>
      <c r="M62" s="468" t="s">
        <v>178</v>
      </c>
      <c r="N62" s="437"/>
      <c r="O62" s="468" t="s">
        <v>178</v>
      </c>
      <c r="P62" s="437"/>
      <c r="Q62" s="439" t="s">
        <v>178</v>
      </c>
      <c r="R62" s="441"/>
      <c r="S62" s="443" t="s">
        <v>178</v>
      </c>
      <c r="T62" s="445">
        <f>SUM(L62+N62)-(P62+R62)</f>
        <v>0</v>
      </c>
    </row>
    <row r="63" spans="2:20" ht="15" customHeight="1" thickBot="1">
      <c r="B63" s="98" t="s">
        <v>180</v>
      </c>
      <c r="C63" s="118"/>
      <c r="D63" s="447"/>
      <c r="E63" s="448"/>
      <c r="F63" s="450"/>
      <c r="G63" s="450"/>
      <c r="H63" s="450"/>
      <c r="I63" s="450"/>
      <c r="J63" s="450"/>
      <c r="K63" s="452"/>
      <c r="L63" s="438"/>
      <c r="M63" s="469"/>
      <c r="N63" s="470"/>
      <c r="O63" s="471"/>
      <c r="P63" s="438"/>
      <c r="Q63" s="440"/>
      <c r="R63" s="442"/>
      <c r="S63" s="444"/>
      <c r="T63" s="446"/>
    </row>
    <row r="64" spans="2:20" ht="15" customHeight="1" thickTop="1" thickBot="1">
      <c r="B64" s="98" t="s">
        <v>181</v>
      </c>
      <c r="C64" s="117" t="s">
        <v>192</v>
      </c>
      <c r="D64" s="447"/>
      <c r="E64" s="448"/>
      <c r="F64" s="455" t="s">
        <v>183</v>
      </c>
      <c r="G64" s="456"/>
      <c r="H64" s="456"/>
      <c r="I64" s="456"/>
      <c r="J64" s="456"/>
      <c r="K64" s="456"/>
      <c r="L64" s="457"/>
      <c r="M64" s="464" t="s">
        <v>190</v>
      </c>
      <c r="N64" s="465"/>
      <c r="O64" s="283"/>
      <c r="P64" s="283"/>
      <c r="Q64" s="283"/>
      <c r="R64" s="283"/>
      <c r="S64" s="283"/>
      <c r="T64" s="284"/>
    </row>
    <row r="65" spans="2:20" ht="15" customHeight="1" thickBot="1">
      <c r="B65" s="98" t="s">
        <v>185</v>
      </c>
      <c r="C65" s="117" t="s">
        <v>192</v>
      </c>
      <c r="D65" s="447"/>
      <c r="E65" s="448"/>
      <c r="F65" s="458"/>
      <c r="G65" s="459"/>
      <c r="H65" s="459"/>
      <c r="I65" s="459"/>
      <c r="J65" s="459"/>
      <c r="K65" s="459"/>
      <c r="L65" s="460"/>
      <c r="M65" s="464"/>
      <c r="N65" s="465"/>
      <c r="O65" s="243"/>
      <c r="P65" s="290" t="s">
        <v>178</v>
      </c>
      <c r="Q65" s="245"/>
      <c r="R65" s="290" t="s">
        <v>178</v>
      </c>
      <c r="S65" s="245"/>
      <c r="T65" s="293" t="s">
        <v>178</v>
      </c>
    </row>
    <row r="66" spans="2:20" ht="15" customHeight="1" thickBot="1">
      <c r="B66" s="93" t="s">
        <v>187</v>
      </c>
      <c r="C66" s="117" t="s">
        <v>192</v>
      </c>
      <c r="D66" s="453"/>
      <c r="E66" s="454"/>
      <c r="F66" s="458"/>
      <c r="G66" s="459"/>
      <c r="H66" s="459"/>
      <c r="I66" s="459"/>
      <c r="J66" s="459"/>
      <c r="K66" s="459"/>
      <c r="L66" s="460"/>
      <c r="M66" s="464"/>
      <c r="N66" s="465"/>
      <c r="O66" s="243"/>
      <c r="P66" s="291" t="s">
        <v>178</v>
      </c>
      <c r="Q66" s="245"/>
      <c r="R66" s="291" t="s">
        <v>178</v>
      </c>
      <c r="S66" s="245"/>
      <c r="T66" s="294" t="s">
        <v>178</v>
      </c>
    </row>
    <row r="67" spans="2:20" ht="15" customHeight="1" thickBot="1">
      <c r="B67" s="421" t="s">
        <v>188</v>
      </c>
      <c r="C67" s="422"/>
      <c r="D67" s="232"/>
      <c r="E67" s="233"/>
      <c r="F67" s="461"/>
      <c r="G67" s="462"/>
      <c r="H67" s="462"/>
      <c r="I67" s="462"/>
      <c r="J67" s="462"/>
      <c r="K67" s="462"/>
      <c r="L67" s="463"/>
      <c r="M67" s="466"/>
      <c r="N67" s="467"/>
      <c r="O67" s="244"/>
      <c r="P67" s="292" t="s">
        <v>178</v>
      </c>
      <c r="Q67" s="244"/>
      <c r="R67" s="292" t="s">
        <v>178</v>
      </c>
      <c r="S67" s="244"/>
      <c r="T67" s="295" t="s">
        <v>178</v>
      </c>
    </row>
    <row r="68" spans="2:20" ht="15" customHeight="1" thickTop="1">
      <c r="B68" s="97" t="s">
        <v>177</v>
      </c>
      <c r="C68" s="122"/>
      <c r="D68" s="447"/>
      <c r="E68" s="448"/>
      <c r="F68" s="449"/>
      <c r="G68" s="449"/>
      <c r="H68" s="449"/>
      <c r="I68" s="449"/>
      <c r="J68" s="449"/>
      <c r="K68" s="451" t="s">
        <v>178</v>
      </c>
      <c r="L68" s="437"/>
      <c r="M68" s="468" t="s">
        <v>178</v>
      </c>
      <c r="N68" s="437"/>
      <c r="O68" s="468" t="s">
        <v>178</v>
      </c>
      <c r="P68" s="437"/>
      <c r="Q68" s="439" t="s">
        <v>178</v>
      </c>
      <c r="R68" s="441"/>
      <c r="S68" s="443" t="s">
        <v>178</v>
      </c>
      <c r="T68" s="445">
        <f>(SUM(L68+N68)-(P68+R68))</f>
        <v>0</v>
      </c>
    </row>
    <row r="69" spans="2:20" ht="15" customHeight="1" thickBot="1">
      <c r="B69" s="98" t="s">
        <v>180</v>
      </c>
      <c r="C69" s="118"/>
      <c r="D69" s="447"/>
      <c r="E69" s="448"/>
      <c r="F69" s="450"/>
      <c r="G69" s="450"/>
      <c r="H69" s="450"/>
      <c r="I69" s="450"/>
      <c r="J69" s="450"/>
      <c r="K69" s="452"/>
      <c r="L69" s="438"/>
      <c r="M69" s="469"/>
      <c r="N69" s="470"/>
      <c r="O69" s="471"/>
      <c r="P69" s="438"/>
      <c r="Q69" s="440"/>
      <c r="R69" s="442"/>
      <c r="S69" s="444"/>
      <c r="T69" s="446"/>
    </row>
    <row r="70" spans="2:20" ht="15" customHeight="1" thickTop="1" thickBot="1">
      <c r="B70" s="98" t="s">
        <v>181</v>
      </c>
      <c r="C70" s="117" t="s">
        <v>192</v>
      </c>
      <c r="D70" s="447"/>
      <c r="E70" s="448"/>
      <c r="F70" s="455" t="s">
        <v>183</v>
      </c>
      <c r="G70" s="456"/>
      <c r="H70" s="456"/>
      <c r="I70" s="456"/>
      <c r="J70" s="456"/>
      <c r="K70" s="456"/>
      <c r="L70" s="457"/>
      <c r="M70" s="464" t="s">
        <v>190</v>
      </c>
      <c r="N70" s="465"/>
      <c r="O70" s="283"/>
      <c r="P70" s="283"/>
      <c r="Q70" s="283"/>
      <c r="R70" s="283"/>
      <c r="S70" s="283"/>
      <c r="T70" s="284"/>
    </row>
    <row r="71" spans="2:20" ht="15" customHeight="1" thickBot="1">
      <c r="B71" s="98" t="s">
        <v>185</v>
      </c>
      <c r="C71" s="117" t="s">
        <v>192</v>
      </c>
      <c r="D71" s="447"/>
      <c r="E71" s="448"/>
      <c r="F71" s="458"/>
      <c r="G71" s="459"/>
      <c r="H71" s="459"/>
      <c r="I71" s="459"/>
      <c r="J71" s="459"/>
      <c r="K71" s="459"/>
      <c r="L71" s="460"/>
      <c r="M71" s="464"/>
      <c r="N71" s="465"/>
      <c r="O71" s="243"/>
      <c r="P71" s="290" t="s">
        <v>178</v>
      </c>
      <c r="Q71" s="245"/>
      <c r="R71" s="290" t="s">
        <v>178</v>
      </c>
      <c r="S71" s="245"/>
      <c r="T71" s="293" t="s">
        <v>178</v>
      </c>
    </row>
    <row r="72" spans="2:20" ht="15" customHeight="1" thickBot="1">
      <c r="B72" s="93" t="s">
        <v>187</v>
      </c>
      <c r="C72" s="117" t="s">
        <v>192</v>
      </c>
      <c r="D72" s="453"/>
      <c r="E72" s="454"/>
      <c r="F72" s="458"/>
      <c r="G72" s="459"/>
      <c r="H72" s="459"/>
      <c r="I72" s="459"/>
      <c r="J72" s="459"/>
      <c r="K72" s="459"/>
      <c r="L72" s="460"/>
      <c r="M72" s="464"/>
      <c r="N72" s="465"/>
      <c r="O72" s="243"/>
      <c r="P72" s="291" t="s">
        <v>178</v>
      </c>
      <c r="Q72" s="245"/>
      <c r="R72" s="291" t="s">
        <v>178</v>
      </c>
      <c r="S72" s="245"/>
      <c r="T72" s="294" t="s">
        <v>178</v>
      </c>
    </row>
    <row r="73" spans="2:20" ht="15" customHeight="1" thickBot="1">
      <c r="B73" s="421" t="s">
        <v>188</v>
      </c>
      <c r="C73" s="422"/>
      <c r="D73" s="232"/>
      <c r="E73" s="233"/>
      <c r="F73" s="461"/>
      <c r="G73" s="462"/>
      <c r="H73" s="462"/>
      <c r="I73" s="462"/>
      <c r="J73" s="462"/>
      <c r="K73" s="462"/>
      <c r="L73" s="463"/>
      <c r="M73" s="466"/>
      <c r="N73" s="467"/>
      <c r="O73" s="244"/>
      <c r="P73" s="292" t="s">
        <v>178</v>
      </c>
      <c r="Q73" s="244"/>
      <c r="R73" s="292" t="s">
        <v>178</v>
      </c>
      <c r="S73" s="244"/>
      <c r="T73" s="295" t="s">
        <v>178</v>
      </c>
    </row>
    <row r="74" spans="2:20" ht="15" customHeight="1" thickTop="1">
      <c r="B74" s="97" t="s">
        <v>177</v>
      </c>
      <c r="C74" s="122"/>
      <c r="D74" s="447"/>
      <c r="E74" s="448"/>
      <c r="F74" s="449"/>
      <c r="G74" s="449"/>
      <c r="H74" s="449"/>
      <c r="I74" s="449"/>
      <c r="J74" s="449"/>
      <c r="K74" s="451" t="s">
        <v>178</v>
      </c>
      <c r="L74" s="437"/>
      <c r="M74" s="468" t="s">
        <v>178</v>
      </c>
      <c r="N74" s="437"/>
      <c r="O74" s="468" t="s">
        <v>178</v>
      </c>
      <c r="P74" s="437"/>
      <c r="Q74" s="439" t="s">
        <v>178</v>
      </c>
      <c r="R74" s="441"/>
      <c r="S74" s="443" t="s">
        <v>178</v>
      </c>
      <c r="T74" s="445">
        <f>SUM(L74+N74)-(P74+R74)</f>
        <v>0</v>
      </c>
    </row>
    <row r="75" spans="2:20" ht="15" customHeight="1" thickBot="1">
      <c r="B75" s="98" t="s">
        <v>180</v>
      </c>
      <c r="C75" s="118"/>
      <c r="D75" s="447"/>
      <c r="E75" s="448"/>
      <c r="F75" s="450"/>
      <c r="G75" s="450"/>
      <c r="H75" s="450"/>
      <c r="I75" s="450"/>
      <c r="J75" s="450"/>
      <c r="K75" s="452"/>
      <c r="L75" s="438"/>
      <c r="M75" s="469"/>
      <c r="N75" s="470"/>
      <c r="O75" s="471"/>
      <c r="P75" s="438"/>
      <c r="Q75" s="440"/>
      <c r="R75" s="442"/>
      <c r="S75" s="444"/>
      <c r="T75" s="446"/>
    </row>
    <row r="76" spans="2:20" ht="15" customHeight="1" thickTop="1" thickBot="1">
      <c r="B76" s="98" t="s">
        <v>181</v>
      </c>
      <c r="C76" s="117" t="s">
        <v>192</v>
      </c>
      <c r="D76" s="447"/>
      <c r="E76" s="448"/>
      <c r="F76" s="455" t="s">
        <v>183</v>
      </c>
      <c r="G76" s="456"/>
      <c r="H76" s="456"/>
      <c r="I76" s="456"/>
      <c r="J76" s="456"/>
      <c r="K76" s="456"/>
      <c r="L76" s="457"/>
      <c r="M76" s="464" t="s">
        <v>190</v>
      </c>
      <c r="N76" s="465"/>
      <c r="O76" s="283"/>
      <c r="P76" s="283"/>
      <c r="Q76" s="283"/>
      <c r="R76" s="283"/>
      <c r="S76" s="283"/>
      <c r="T76" s="284"/>
    </row>
    <row r="77" spans="2:20" ht="15" customHeight="1" thickBot="1">
      <c r="B77" s="98" t="s">
        <v>185</v>
      </c>
      <c r="C77" s="117" t="s">
        <v>192</v>
      </c>
      <c r="D77" s="447"/>
      <c r="E77" s="448"/>
      <c r="F77" s="458"/>
      <c r="G77" s="459"/>
      <c r="H77" s="459"/>
      <c r="I77" s="459"/>
      <c r="J77" s="459"/>
      <c r="K77" s="459"/>
      <c r="L77" s="460"/>
      <c r="M77" s="464"/>
      <c r="N77" s="465"/>
      <c r="O77" s="243"/>
      <c r="P77" s="290" t="s">
        <v>178</v>
      </c>
      <c r="Q77" s="245"/>
      <c r="R77" s="290" t="s">
        <v>178</v>
      </c>
      <c r="S77" s="245"/>
      <c r="T77" s="293" t="s">
        <v>178</v>
      </c>
    </row>
    <row r="78" spans="2:20" ht="15" customHeight="1" thickBot="1">
      <c r="B78" s="93" t="s">
        <v>187</v>
      </c>
      <c r="C78" s="117" t="s">
        <v>192</v>
      </c>
      <c r="D78" s="453"/>
      <c r="E78" s="454"/>
      <c r="F78" s="458"/>
      <c r="G78" s="459"/>
      <c r="H78" s="459"/>
      <c r="I78" s="459"/>
      <c r="J78" s="459"/>
      <c r="K78" s="459"/>
      <c r="L78" s="460"/>
      <c r="M78" s="464"/>
      <c r="N78" s="465"/>
      <c r="O78" s="243"/>
      <c r="P78" s="291" t="s">
        <v>178</v>
      </c>
      <c r="Q78" s="245"/>
      <c r="R78" s="291" t="s">
        <v>178</v>
      </c>
      <c r="S78" s="245"/>
      <c r="T78" s="294" t="s">
        <v>178</v>
      </c>
    </row>
    <row r="79" spans="2:20" ht="15" customHeight="1" thickBot="1">
      <c r="B79" s="421" t="s">
        <v>188</v>
      </c>
      <c r="C79" s="422"/>
      <c r="D79" s="232"/>
      <c r="E79" s="233"/>
      <c r="F79" s="461"/>
      <c r="G79" s="462"/>
      <c r="H79" s="462"/>
      <c r="I79" s="462"/>
      <c r="J79" s="462"/>
      <c r="K79" s="462"/>
      <c r="L79" s="463"/>
      <c r="M79" s="466"/>
      <c r="N79" s="467"/>
      <c r="O79" s="244"/>
      <c r="P79" s="292" t="s">
        <v>178</v>
      </c>
      <c r="Q79" s="244"/>
      <c r="R79" s="292" t="s">
        <v>178</v>
      </c>
      <c r="S79" s="244"/>
      <c r="T79" s="295" t="s">
        <v>178</v>
      </c>
    </row>
    <row r="80" spans="2:20" ht="15" customHeight="1" thickTop="1">
      <c r="B80" s="97" t="s">
        <v>177</v>
      </c>
      <c r="C80" s="122"/>
      <c r="D80" s="447"/>
      <c r="E80" s="448"/>
      <c r="F80" s="449"/>
      <c r="G80" s="449"/>
      <c r="H80" s="449"/>
      <c r="I80" s="449"/>
      <c r="J80" s="449"/>
      <c r="K80" s="451" t="s">
        <v>178</v>
      </c>
      <c r="L80" s="437"/>
      <c r="M80" s="468" t="s">
        <v>178</v>
      </c>
      <c r="N80" s="437"/>
      <c r="O80" s="468" t="s">
        <v>178</v>
      </c>
      <c r="P80" s="437"/>
      <c r="Q80" s="439" t="s">
        <v>178</v>
      </c>
      <c r="R80" s="441"/>
      <c r="S80" s="443" t="s">
        <v>178</v>
      </c>
      <c r="T80" s="445">
        <f>SUM(L80+N80)-(P80+R80)</f>
        <v>0</v>
      </c>
    </row>
    <row r="81" spans="2:20" ht="15" customHeight="1" thickBot="1">
      <c r="B81" s="98" t="s">
        <v>180</v>
      </c>
      <c r="C81" s="118"/>
      <c r="D81" s="447"/>
      <c r="E81" s="448"/>
      <c r="F81" s="450"/>
      <c r="G81" s="450"/>
      <c r="H81" s="450"/>
      <c r="I81" s="450"/>
      <c r="J81" s="450"/>
      <c r="K81" s="452"/>
      <c r="L81" s="438"/>
      <c r="M81" s="469"/>
      <c r="N81" s="470"/>
      <c r="O81" s="471"/>
      <c r="P81" s="438"/>
      <c r="Q81" s="440"/>
      <c r="R81" s="442"/>
      <c r="S81" s="444"/>
      <c r="T81" s="446"/>
    </row>
    <row r="82" spans="2:20" ht="15" customHeight="1" thickTop="1" thickBot="1">
      <c r="B82" s="98" t="s">
        <v>181</v>
      </c>
      <c r="C82" s="117" t="s">
        <v>192</v>
      </c>
      <c r="D82" s="447"/>
      <c r="E82" s="448"/>
      <c r="F82" s="455" t="s">
        <v>183</v>
      </c>
      <c r="G82" s="456"/>
      <c r="H82" s="456"/>
      <c r="I82" s="456"/>
      <c r="J82" s="456"/>
      <c r="K82" s="456"/>
      <c r="L82" s="457"/>
      <c r="M82" s="464" t="s">
        <v>190</v>
      </c>
      <c r="N82" s="465"/>
      <c r="O82" s="283"/>
      <c r="P82" s="283"/>
      <c r="Q82" s="283"/>
      <c r="R82" s="283"/>
      <c r="S82" s="283"/>
      <c r="T82" s="284"/>
    </row>
    <row r="83" spans="2:20" ht="15" customHeight="1" thickBot="1">
      <c r="B83" s="98" t="s">
        <v>185</v>
      </c>
      <c r="C83" s="117" t="s">
        <v>192</v>
      </c>
      <c r="D83" s="447"/>
      <c r="E83" s="448"/>
      <c r="F83" s="458"/>
      <c r="G83" s="459"/>
      <c r="H83" s="459"/>
      <c r="I83" s="459"/>
      <c r="J83" s="459"/>
      <c r="K83" s="459"/>
      <c r="L83" s="460"/>
      <c r="M83" s="464"/>
      <c r="N83" s="465"/>
      <c r="O83" s="243"/>
      <c r="P83" s="290" t="s">
        <v>178</v>
      </c>
      <c r="Q83" s="245"/>
      <c r="R83" s="290" t="s">
        <v>178</v>
      </c>
      <c r="S83" s="245"/>
      <c r="T83" s="293" t="s">
        <v>178</v>
      </c>
    </row>
    <row r="84" spans="2:20" ht="15" customHeight="1" thickBot="1">
      <c r="B84" s="93" t="s">
        <v>187</v>
      </c>
      <c r="C84" s="117" t="s">
        <v>192</v>
      </c>
      <c r="D84" s="453"/>
      <c r="E84" s="454"/>
      <c r="F84" s="458"/>
      <c r="G84" s="459"/>
      <c r="H84" s="459"/>
      <c r="I84" s="459"/>
      <c r="J84" s="459"/>
      <c r="K84" s="459"/>
      <c r="L84" s="460"/>
      <c r="M84" s="464"/>
      <c r="N84" s="465"/>
      <c r="O84" s="243"/>
      <c r="P84" s="291" t="s">
        <v>178</v>
      </c>
      <c r="Q84" s="245"/>
      <c r="R84" s="291" t="s">
        <v>178</v>
      </c>
      <c r="S84" s="245"/>
      <c r="T84" s="294" t="s">
        <v>178</v>
      </c>
    </row>
    <row r="85" spans="2:20" ht="15" customHeight="1" thickBot="1">
      <c r="B85" s="421" t="s">
        <v>188</v>
      </c>
      <c r="C85" s="422"/>
      <c r="D85" s="232"/>
      <c r="E85" s="233"/>
      <c r="F85" s="461"/>
      <c r="G85" s="462"/>
      <c r="H85" s="462"/>
      <c r="I85" s="462"/>
      <c r="J85" s="462"/>
      <c r="K85" s="462"/>
      <c r="L85" s="463"/>
      <c r="M85" s="466"/>
      <c r="N85" s="467"/>
      <c r="O85" s="244"/>
      <c r="P85" s="292" t="s">
        <v>178</v>
      </c>
      <c r="Q85" s="244"/>
      <c r="R85" s="292" t="s">
        <v>178</v>
      </c>
      <c r="S85" s="244"/>
      <c r="T85" s="295" t="s">
        <v>178</v>
      </c>
    </row>
    <row r="86" spans="2:20" ht="15" customHeight="1" thickTop="1">
      <c r="B86" s="97" t="s">
        <v>177</v>
      </c>
      <c r="C86" s="122"/>
      <c r="D86" s="447"/>
      <c r="E86" s="448"/>
      <c r="F86" s="449"/>
      <c r="G86" s="449"/>
      <c r="H86" s="449"/>
      <c r="I86" s="449"/>
      <c r="J86" s="449"/>
      <c r="K86" s="451" t="s">
        <v>178</v>
      </c>
      <c r="L86" s="437"/>
      <c r="M86" s="468" t="s">
        <v>178</v>
      </c>
      <c r="N86" s="437"/>
      <c r="O86" s="468" t="s">
        <v>178</v>
      </c>
      <c r="P86" s="437"/>
      <c r="Q86" s="439" t="s">
        <v>178</v>
      </c>
      <c r="R86" s="441"/>
      <c r="S86" s="443" t="s">
        <v>178</v>
      </c>
      <c r="T86" s="445">
        <f>SUM(L86+N86)-(P86+R86)</f>
        <v>0</v>
      </c>
    </row>
    <row r="87" spans="2:20" ht="15" customHeight="1" thickBot="1">
      <c r="B87" s="98" t="s">
        <v>180</v>
      </c>
      <c r="C87" s="118"/>
      <c r="D87" s="447"/>
      <c r="E87" s="448"/>
      <c r="F87" s="450"/>
      <c r="G87" s="450"/>
      <c r="H87" s="450"/>
      <c r="I87" s="450"/>
      <c r="J87" s="450"/>
      <c r="K87" s="452"/>
      <c r="L87" s="438"/>
      <c r="M87" s="469"/>
      <c r="N87" s="470"/>
      <c r="O87" s="471"/>
      <c r="P87" s="438"/>
      <c r="Q87" s="440"/>
      <c r="R87" s="442"/>
      <c r="S87" s="444"/>
      <c r="T87" s="446"/>
    </row>
    <row r="88" spans="2:20" ht="15" customHeight="1" thickTop="1" thickBot="1">
      <c r="B88" s="98" t="s">
        <v>181</v>
      </c>
      <c r="C88" s="117" t="s">
        <v>192</v>
      </c>
      <c r="D88" s="447"/>
      <c r="E88" s="448"/>
      <c r="F88" s="455" t="s">
        <v>183</v>
      </c>
      <c r="G88" s="456"/>
      <c r="H88" s="456"/>
      <c r="I88" s="456"/>
      <c r="J88" s="456"/>
      <c r="K88" s="456"/>
      <c r="L88" s="457"/>
      <c r="M88" s="464" t="s">
        <v>190</v>
      </c>
      <c r="N88" s="465"/>
      <c r="O88" s="283"/>
      <c r="P88" s="283"/>
      <c r="Q88" s="283"/>
      <c r="R88" s="283"/>
      <c r="S88" s="283"/>
      <c r="T88" s="284"/>
    </row>
    <row r="89" spans="2:20" ht="15" customHeight="1" thickBot="1">
      <c r="B89" s="98" t="s">
        <v>185</v>
      </c>
      <c r="C89" s="117" t="s">
        <v>192</v>
      </c>
      <c r="D89" s="447"/>
      <c r="E89" s="448"/>
      <c r="F89" s="458"/>
      <c r="G89" s="459"/>
      <c r="H89" s="459"/>
      <c r="I89" s="459"/>
      <c r="J89" s="459"/>
      <c r="K89" s="459"/>
      <c r="L89" s="460"/>
      <c r="M89" s="464"/>
      <c r="N89" s="465"/>
      <c r="O89" s="243"/>
      <c r="P89" s="290" t="s">
        <v>178</v>
      </c>
      <c r="Q89" s="245"/>
      <c r="R89" s="290" t="s">
        <v>178</v>
      </c>
      <c r="S89" s="245"/>
      <c r="T89" s="293" t="s">
        <v>178</v>
      </c>
    </row>
    <row r="90" spans="2:20" ht="15" customHeight="1" thickBot="1">
      <c r="B90" s="93" t="s">
        <v>187</v>
      </c>
      <c r="C90" s="117" t="s">
        <v>192</v>
      </c>
      <c r="D90" s="453"/>
      <c r="E90" s="454"/>
      <c r="F90" s="458"/>
      <c r="G90" s="459"/>
      <c r="H90" s="459"/>
      <c r="I90" s="459"/>
      <c r="J90" s="459"/>
      <c r="K90" s="459"/>
      <c r="L90" s="460"/>
      <c r="M90" s="464"/>
      <c r="N90" s="465"/>
      <c r="O90" s="243"/>
      <c r="P90" s="291" t="s">
        <v>178</v>
      </c>
      <c r="Q90" s="245"/>
      <c r="R90" s="291" t="s">
        <v>178</v>
      </c>
      <c r="S90" s="245"/>
      <c r="T90" s="294" t="s">
        <v>178</v>
      </c>
    </row>
    <row r="91" spans="2:20" ht="15" customHeight="1" thickBot="1">
      <c r="B91" s="421" t="s">
        <v>188</v>
      </c>
      <c r="C91" s="422"/>
      <c r="D91" s="232"/>
      <c r="E91" s="233"/>
      <c r="F91" s="485"/>
      <c r="G91" s="486"/>
      <c r="H91" s="486"/>
      <c r="I91" s="486"/>
      <c r="J91" s="486"/>
      <c r="K91" s="486"/>
      <c r="L91" s="487"/>
      <c r="M91" s="488"/>
      <c r="N91" s="489"/>
      <c r="O91" s="300"/>
      <c r="P91" s="301" t="s">
        <v>178</v>
      </c>
      <c r="Q91" s="300"/>
      <c r="R91" s="301" t="s">
        <v>178</v>
      </c>
      <c r="S91" s="300"/>
      <c r="T91" s="302" t="s">
        <v>178</v>
      </c>
    </row>
    <row r="92" spans="2:20" ht="20.100000000000001" customHeight="1" thickTop="1" thickBot="1">
      <c r="B92" s="453"/>
      <c r="C92" s="453"/>
      <c r="D92" s="453"/>
      <c r="E92" s="454"/>
      <c r="F92" s="475" t="s">
        <v>191</v>
      </c>
      <c r="G92" s="476"/>
      <c r="H92" s="476"/>
      <c r="I92" s="476"/>
      <c r="J92" s="476"/>
      <c r="K92" s="303" t="s">
        <v>178</v>
      </c>
      <c r="L92" s="331">
        <f>SUM(L56+L62+L68+L74+L80+L86)</f>
        <v>0</v>
      </c>
      <c r="M92" s="303" t="s">
        <v>178</v>
      </c>
      <c r="N92" s="331">
        <f t="shared" ref="N92:T92" si="1">SUM(N56+N62+N68+N74+N80+N86)</f>
        <v>0</v>
      </c>
      <c r="O92" s="303" t="s">
        <v>178</v>
      </c>
      <c r="P92" s="331">
        <f t="shared" si="1"/>
        <v>0</v>
      </c>
      <c r="Q92" s="303" t="s">
        <v>178</v>
      </c>
      <c r="R92" s="331">
        <f t="shared" si="1"/>
        <v>0</v>
      </c>
      <c r="S92" s="303" t="s">
        <v>178</v>
      </c>
      <c r="T92" s="332">
        <f t="shared" si="1"/>
        <v>0</v>
      </c>
    </row>
    <row r="93" spans="2:20" ht="15" customHeight="1" thickTop="1">
      <c r="B93" s="474" t="str">
        <f>'Invoice PW-I (A) Standard'!B2</f>
        <v>Early Learning Scholarships Invoice Form SFY2024</v>
      </c>
      <c r="C93" s="474"/>
      <c r="D93" s="474"/>
      <c r="E93" s="474"/>
      <c r="F93" s="474"/>
      <c r="G93" s="474"/>
      <c r="H93" s="474"/>
      <c r="I93" s="474"/>
      <c r="J93" s="474"/>
      <c r="K93" s="474"/>
      <c r="L93" s="474"/>
      <c r="M93" s="474"/>
      <c r="N93" s="474"/>
      <c r="O93" s="474"/>
      <c r="P93" s="474"/>
      <c r="Q93" s="474"/>
      <c r="R93" s="474"/>
      <c r="S93" s="474"/>
      <c r="T93" s="474"/>
    </row>
    <row r="94" spans="2:20" ht="18" customHeight="1">
      <c r="B94" s="393" t="s">
        <v>126</v>
      </c>
      <c r="C94" s="394"/>
      <c r="D94" s="394"/>
      <c r="E94" s="395"/>
      <c r="F94" s="282" t="s">
        <v>127</v>
      </c>
      <c r="G94" s="282" t="s">
        <v>128</v>
      </c>
      <c r="H94" s="314" t="s">
        <v>129</v>
      </c>
      <c r="I94" s="121" t="s">
        <v>130</v>
      </c>
      <c r="J94" s="121" t="s">
        <v>131</v>
      </c>
      <c r="K94" s="396" t="s">
        <v>132</v>
      </c>
      <c r="L94" s="396"/>
      <c r="M94" s="396" t="s">
        <v>133</v>
      </c>
      <c r="N94" s="396"/>
      <c r="O94" s="396" t="s">
        <v>134</v>
      </c>
      <c r="P94" s="396"/>
      <c r="Q94" s="396" t="s">
        <v>135</v>
      </c>
      <c r="R94" s="396"/>
      <c r="S94" s="396" t="s">
        <v>136</v>
      </c>
      <c r="T94" s="397"/>
    </row>
    <row r="95" spans="2:20" ht="11.25" customHeight="1">
      <c r="B95" s="413" t="s">
        <v>193</v>
      </c>
      <c r="C95" s="414"/>
      <c r="D95" s="414"/>
      <c r="E95" s="484"/>
      <c r="F95" s="222"/>
      <c r="G95" s="158"/>
      <c r="H95" s="159"/>
      <c r="I95" s="159"/>
      <c r="J95" s="160" t="s">
        <v>137</v>
      </c>
      <c r="K95" s="415"/>
      <c r="L95" s="416"/>
      <c r="M95" s="415"/>
      <c r="N95" s="416"/>
      <c r="O95" s="417" t="s">
        <v>138</v>
      </c>
      <c r="P95" s="418"/>
      <c r="Q95" s="415" t="s">
        <v>139</v>
      </c>
      <c r="R95" s="416"/>
      <c r="S95" s="419" t="s">
        <v>140</v>
      </c>
      <c r="T95" s="420"/>
    </row>
    <row r="96" spans="2:20" ht="11.25" customHeight="1">
      <c r="B96" s="413"/>
      <c r="C96" s="414"/>
      <c r="D96" s="414"/>
      <c r="E96" s="484"/>
      <c r="F96" s="315" t="s">
        <v>141</v>
      </c>
      <c r="G96" s="159" t="s">
        <v>142</v>
      </c>
      <c r="H96" s="159" t="s">
        <v>143</v>
      </c>
      <c r="I96" s="159" t="s">
        <v>137</v>
      </c>
      <c r="J96" s="161" t="s">
        <v>144</v>
      </c>
      <c r="K96" s="403" t="s">
        <v>142</v>
      </c>
      <c r="L96" s="404"/>
      <c r="M96" s="403" t="s">
        <v>145</v>
      </c>
      <c r="N96" s="404"/>
      <c r="O96" s="405" t="s">
        <v>146</v>
      </c>
      <c r="P96" s="406"/>
      <c r="Q96" s="403" t="s">
        <v>147</v>
      </c>
      <c r="R96" s="404"/>
      <c r="S96" s="398" t="s">
        <v>148</v>
      </c>
      <c r="T96" s="399"/>
    </row>
    <row r="97" spans="2:20" ht="11.25" customHeight="1">
      <c r="B97" s="413" t="s">
        <v>193</v>
      </c>
      <c r="C97" s="414"/>
      <c r="D97" s="414"/>
      <c r="E97" s="484"/>
      <c r="F97" s="223" t="s">
        <v>149</v>
      </c>
      <c r="G97" s="159" t="s">
        <v>150</v>
      </c>
      <c r="H97" s="159" t="s">
        <v>151</v>
      </c>
      <c r="I97" s="159" t="s">
        <v>151</v>
      </c>
      <c r="J97" s="12" t="s">
        <v>152</v>
      </c>
      <c r="K97" s="403" t="s">
        <v>153</v>
      </c>
      <c r="L97" s="404"/>
      <c r="M97" s="403" t="s">
        <v>154</v>
      </c>
      <c r="N97" s="404"/>
      <c r="O97" s="405" t="s">
        <v>142</v>
      </c>
      <c r="P97" s="406"/>
      <c r="Q97" s="403" t="s">
        <v>155</v>
      </c>
      <c r="R97" s="404"/>
      <c r="S97" s="407" t="s">
        <v>156</v>
      </c>
      <c r="T97" s="408"/>
    </row>
    <row r="98" spans="2:20" ht="11.25" customHeight="1">
      <c r="B98" s="413"/>
      <c r="C98" s="414"/>
      <c r="D98" s="414"/>
      <c r="E98" s="484"/>
      <c r="F98" s="316"/>
      <c r="G98" s="12"/>
      <c r="H98" s="12"/>
      <c r="I98" s="12"/>
      <c r="J98" s="161" t="s">
        <v>157</v>
      </c>
      <c r="K98" s="409" t="s">
        <v>158</v>
      </c>
      <c r="L98" s="410"/>
      <c r="M98" s="411" t="s">
        <v>159</v>
      </c>
      <c r="N98" s="412"/>
      <c r="O98" s="413" t="s">
        <v>160</v>
      </c>
      <c r="P98" s="414"/>
      <c r="Q98" s="409" t="s">
        <v>161</v>
      </c>
      <c r="R98" s="410"/>
      <c r="S98" s="407" t="s">
        <v>162</v>
      </c>
      <c r="T98" s="408"/>
    </row>
    <row r="99" spans="2:20" ht="11.25" customHeight="1">
      <c r="B99" s="423" t="s">
        <v>163</v>
      </c>
      <c r="C99" s="424"/>
      <c r="D99" s="424"/>
      <c r="E99" s="425"/>
      <c r="F99" s="230" t="s">
        <v>164</v>
      </c>
      <c r="G99" s="224" t="s">
        <v>164</v>
      </c>
      <c r="H99" s="226" t="s">
        <v>164</v>
      </c>
      <c r="I99" s="224" t="s">
        <v>164</v>
      </c>
      <c r="J99" s="52"/>
      <c r="K99" s="429" t="s">
        <v>165</v>
      </c>
      <c r="L99" s="430"/>
      <c r="M99" s="411" t="s">
        <v>166</v>
      </c>
      <c r="N99" s="412"/>
      <c r="O99" s="403" t="s">
        <v>148</v>
      </c>
      <c r="P99" s="431"/>
      <c r="Q99" s="409" t="s">
        <v>167</v>
      </c>
      <c r="R99" s="410"/>
      <c r="S99" s="398"/>
      <c r="T99" s="399"/>
    </row>
    <row r="100" spans="2:20" ht="11.25" customHeight="1" thickBot="1">
      <c r="B100" s="426"/>
      <c r="C100" s="427"/>
      <c r="D100" s="427"/>
      <c r="E100" s="428"/>
      <c r="F100" s="231" t="s">
        <v>168</v>
      </c>
      <c r="G100" s="225" t="s">
        <v>168</v>
      </c>
      <c r="H100" s="227" t="s">
        <v>168</v>
      </c>
      <c r="I100" s="225" t="s">
        <v>168</v>
      </c>
      <c r="J100" s="164" t="s">
        <v>169</v>
      </c>
      <c r="K100" s="432" t="s">
        <v>170</v>
      </c>
      <c r="L100" s="433"/>
      <c r="M100" s="434" t="s">
        <v>171</v>
      </c>
      <c r="N100" s="435"/>
      <c r="O100" s="432" t="s">
        <v>172</v>
      </c>
      <c r="P100" s="436"/>
      <c r="Q100" s="432" t="s">
        <v>173</v>
      </c>
      <c r="R100" s="433"/>
      <c r="S100" s="162" t="s">
        <v>174</v>
      </c>
      <c r="T100" s="163" t="s">
        <v>175</v>
      </c>
    </row>
    <row r="101" spans="2:20" ht="15" customHeight="1" thickTop="1">
      <c r="B101" s="97" t="s">
        <v>177</v>
      </c>
      <c r="C101" s="122"/>
      <c r="D101" s="447"/>
      <c r="E101" s="448"/>
      <c r="F101" s="449"/>
      <c r="G101" s="449"/>
      <c r="H101" s="449"/>
      <c r="I101" s="449"/>
      <c r="J101" s="449"/>
      <c r="K101" s="451" t="s">
        <v>178</v>
      </c>
      <c r="L101" s="437"/>
      <c r="M101" s="468" t="s">
        <v>178</v>
      </c>
      <c r="N101" s="437"/>
      <c r="O101" s="468" t="s">
        <v>178</v>
      </c>
      <c r="P101" s="437"/>
      <c r="Q101" s="439" t="s">
        <v>178</v>
      </c>
      <c r="R101" s="441"/>
      <c r="S101" s="443" t="s">
        <v>178</v>
      </c>
      <c r="T101" s="445">
        <f>SUM(L101+N101)-(P101+R101)</f>
        <v>0</v>
      </c>
    </row>
    <row r="102" spans="2:20" ht="15" customHeight="1" thickBot="1">
      <c r="B102" s="98" t="s">
        <v>180</v>
      </c>
      <c r="C102" s="118"/>
      <c r="D102" s="447"/>
      <c r="E102" s="448"/>
      <c r="F102" s="450"/>
      <c r="G102" s="450"/>
      <c r="H102" s="450"/>
      <c r="I102" s="450"/>
      <c r="J102" s="450"/>
      <c r="K102" s="452"/>
      <c r="L102" s="438"/>
      <c r="M102" s="469"/>
      <c r="N102" s="470"/>
      <c r="O102" s="471"/>
      <c r="P102" s="438"/>
      <c r="Q102" s="440"/>
      <c r="R102" s="442"/>
      <c r="S102" s="444"/>
      <c r="T102" s="446"/>
    </row>
    <row r="103" spans="2:20" ht="15" customHeight="1" thickTop="1" thickBot="1">
      <c r="B103" s="98" t="s">
        <v>181</v>
      </c>
      <c r="C103" s="117" t="s">
        <v>192</v>
      </c>
      <c r="D103" s="447"/>
      <c r="E103" s="448"/>
      <c r="F103" s="455" t="s">
        <v>183</v>
      </c>
      <c r="G103" s="456"/>
      <c r="H103" s="456"/>
      <c r="I103" s="456"/>
      <c r="J103" s="456"/>
      <c r="K103" s="456"/>
      <c r="L103" s="457"/>
      <c r="M103" s="464" t="s">
        <v>190</v>
      </c>
      <c r="N103" s="465"/>
      <c r="O103" s="283"/>
      <c r="P103" s="283"/>
      <c r="Q103" s="283"/>
      <c r="R103" s="283"/>
      <c r="S103" s="283"/>
      <c r="T103" s="284"/>
    </row>
    <row r="104" spans="2:20" ht="15" customHeight="1" thickBot="1">
      <c r="B104" s="98" t="s">
        <v>185</v>
      </c>
      <c r="C104" s="117" t="s">
        <v>192</v>
      </c>
      <c r="D104" s="447"/>
      <c r="E104" s="448"/>
      <c r="F104" s="458"/>
      <c r="G104" s="459"/>
      <c r="H104" s="459"/>
      <c r="I104" s="459"/>
      <c r="J104" s="459"/>
      <c r="K104" s="459"/>
      <c r="L104" s="460"/>
      <c r="M104" s="464"/>
      <c r="N104" s="465"/>
      <c r="O104" s="243"/>
      <c r="P104" s="290" t="s">
        <v>178</v>
      </c>
      <c r="Q104" s="245"/>
      <c r="R104" s="290" t="s">
        <v>178</v>
      </c>
      <c r="S104" s="245"/>
      <c r="T104" s="293" t="s">
        <v>178</v>
      </c>
    </row>
    <row r="105" spans="2:20" s="8" customFormat="1" ht="15" customHeight="1" thickBot="1">
      <c r="B105" s="93" t="s">
        <v>187</v>
      </c>
      <c r="C105" s="117" t="s">
        <v>192</v>
      </c>
      <c r="D105" s="453"/>
      <c r="E105" s="454"/>
      <c r="F105" s="458"/>
      <c r="G105" s="459"/>
      <c r="H105" s="459"/>
      <c r="I105" s="459"/>
      <c r="J105" s="459"/>
      <c r="K105" s="459"/>
      <c r="L105" s="460"/>
      <c r="M105" s="464"/>
      <c r="N105" s="465"/>
      <c r="O105" s="243"/>
      <c r="P105" s="291" t="s">
        <v>178</v>
      </c>
      <c r="Q105" s="245"/>
      <c r="R105" s="291" t="s">
        <v>178</v>
      </c>
      <c r="S105" s="245"/>
      <c r="T105" s="294" t="s">
        <v>178</v>
      </c>
    </row>
    <row r="106" spans="2:20" ht="15" customHeight="1" thickBot="1">
      <c r="B106" s="421" t="s">
        <v>188</v>
      </c>
      <c r="C106" s="422"/>
      <c r="D106" s="232"/>
      <c r="E106" s="233"/>
      <c r="F106" s="461"/>
      <c r="G106" s="462"/>
      <c r="H106" s="462"/>
      <c r="I106" s="462"/>
      <c r="J106" s="462"/>
      <c r="K106" s="462"/>
      <c r="L106" s="463"/>
      <c r="M106" s="466"/>
      <c r="N106" s="467"/>
      <c r="O106" s="244"/>
      <c r="P106" s="292" t="s">
        <v>178</v>
      </c>
      <c r="Q106" s="244"/>
      <c r="R106" s="292" t="s">
        <v>178</v>
      </c>
      <c r="S106" s="244"/>
      <c r="T106" s="295" t="s">
        <v>178</v>
      </c>
    </row>
    <row r="107" spans="2:20" ht="15" customHeight="1" thickTop="1">
      <c r="B107" s="97" t="s">
        <v>177</v>
      </c>
      <c r="C107" s="122"/>
      <c r="D107" s="447"/>
      <c r="E107" s="448"/>
      <c r="F107" s="449"/>
      <c r="G107" s="449"/>
      <c r="H107" s="449"/>
      <c r="I107" s="449"/>
      <c r="J107" s="449"/>
      <c r="K107" s="451" t="s">
        <v>178</v>
      </c>
      <c r="L107" s="437"/>
      <c r="M107" s="468" t="s">
        <v>178</v>
      </c>
      <c r="N107" s="437"/>
      <c r="O107" s="468" t="s">
        <v>178</v>
      </c>
      <c r="P107" s="437"/>
      <c r="Q107" s="439" t="s">
        <v>178</v>
      </c>
      <c r="R107" s="441"/>
      <c r="S107" s="443" t="s">
        <v>178</v>
      </c>
      <c r="T107" s="445">
        <f>SUM(L107+N107)-(P107+R107)</f>
        <v>0</v>
      </c>
    </row>
    <row r="108" spans="2:20" ht="15" customHeight="1" thickBot="1">
      <c r="B108" s="98" t="s">
        <v>180</v>
      </c>
      <c r="C108" s="118"/>
      <c r="D108" s="447"/>
      <c r="E108" s="448"/>
      <c r="F108" s="450"/>
      <c r="G108" s="450"/>
      <c r="H108" s="450"/>
      <c r="I108" s="450"/>
      <c r="J108" s="450"/>
      <c r="K108" s="452"/>
      <c r="L108" s="438"/>
      <c r="M108" s="469"/>
      <c r="N108" s="470"/>
      <c r="O108" s="471"/>
      <c r="P108" s="438"/>
      <c r="Q108" s="440"/>
      <c r="R108" s="442"/>
      <c r="S108" s="444"/>
      <c r="T108" s="446"/>
    </row>
    <row r="109" spans="2:20" ht="15" customHeight="1" thickTop="1" thickBot="1">
      <c r="B109" s="98" t="s">
        <v>181</v>
      </c>
      <c r="C109" s="117" t="s">
        <v>192</v>
      </c>
      <c r="D109" s="447"/>
      <c r="E109" s="448"/>
      <c r="F109" s="455" t="s">
        <v>183</v>
      </c>
      <c r="G109" s="456"/>
      <c r="H109" s="456"/>
      <c r="I109" s="456"/>
      <c r="J109" s="456"/>
      <c r="K109" s="456"/>
      <c r="L109" s="457"/>
      <c r="M109" s="464" t="s">
        <v>190</v>
      </c>
      <c r="N109" s="465"/>
      <c r="O109" s="283"/>
      <c r="P109" s="283"/>
      <c r="Q109" s="283"/>
      <c r="R109" s="283"/>
      <c r="S109" s="283"/>
      <c r="T109" s="284"/>
    </row>
    <row r="110" spans="2:20" ht="15" customHeight="1" thickBot="1">
      <c r="B110" s="98" t="s">
        <v>185</v>
      </c>
      <c r="C110" s="117" t="s">
        <v>192</v>
      </c>
      <c r="D110" s="447"/>
      <c r="E110" s="448"/>
      <c r="F110" s="458"/>
      <c r="G110" s="459"/>
      <c r="H110" s="459"/>
      <c r="I110" s="459"/>
      <c r="J110" s="459"/>
      <c r="K110" s="459"/>
      <c r="L110" s="460"/>
      <c r="M110" s="464"/>
      <c r="N110" s="465"/>
      <c r="O110" s="243"/>
      <c r="P110" s="290" t="s">
        <v>178</v>
      </c>
      <c r="Q110" s="245"/>
      <c r="R110" s="290" t="s">
        <v>178</v>
      </c>
      <c r="S110" s="245"/>
      <c r="T110" s="293" t="s">
        <v>178</v>
      </c>
    </row>
    <row r="111" spans="2:20" ht="15" customHeight="1" thickBot="1">
      <c r="B111" s="93" t="s">
        <v>187</v>
      </c>
      <c r="C111" s="117" t="s">
        <v>192</v>
      </c>
      <c r="D111" s="453"/>
      <c r="E111" s="454"/>
      <c r="F111" s="458"/>
      <c r="G111" s="459"/>
      <c r="H111" s="459"/>
      <c r="I111" s="459"/>
      <c r="J111" s="459"/>
      <c r="K111" s="459"/>
      <c r="L111" s="460"/>
      <c r="M111" s="464"/>
      <c r="N111" s="465"/>
      <c r="O111" s="243"/>
      <c r="P111" s="291" t="s">
        <v>178</v>
      </c>
      <c r="Q111" s="245"/>
      <c r="R111" s="291" t="s">
        <v>178</v>
      </c>
      <c r="S111" s="245"/>
      <c r="T111" s="294" t="s">
        <v>178</v>
      </c>
    </row>
    <row r="112" spans="2:20" ht="15" customHeight="1" thickBot="1">
      <c r="B112" s="421" t="s">
        <v>188</v>
      </c>
      <c r="C112" s="422"/>
      <c r="D112" s="232"/>
      <c r="E112" s="233"/>
      <c r="F112" s="461"/>
      <c r="G112" s="462"/>
      <c r="H112" s="462"/>
      <c r="I112" s="462"/>
      <c r="J112" s="462"/>
      <c r="K112" s="462"/>
      <c r="L112" s="463"/>
      <c r="M112" s="466"/>
      <c r="N112" s="467"/>
      <c r="O112" s="244"/>
      <c r="P112" s="292" t="s">
        <v>178</v>
      </c>
      <c r="Q112" s="244"/>
      <c r="R112" s="292" t="s">
        <v>178</v>
      </c>
      <c r="S112" s="244"/>
      <c r="T112" s="295" t="s">
        <v>178</v>
      </c>
    </row>
    <row r="113" spans="2:20" ht="15" customHeight="1" thickTop="1">
      <c r="B113" s="97" t="s">
        <v>177</v>
      </c>
      <c r="C113" s="122"/>
      <c r="D113" s="498"/>
      <c r="E113" s="499"/>
      <c r="F113" s="449"/>
      <c r="G113" s="449"/>
      <c r="H113" s="449"/>
      <c r="I113" s="449"/>
      <c r="J113" s="449"/>
      <c r="K113" s="451" t="s">
        <v>178</v>
      </c>
      <c r="L113" s="437"/>
      <c r="M113" s="468" t="s">
        <v>178</v>
      </c>
      <c r="N113" s="437"/>
      <c r="O113" s="468" t="s">
        <v>178</v>
      </c>
      <c r="P113" s="437"/>
      <c r="Q113" s="468" t="s">
        <v>178</v>
      </c>
      <c r="R113" s="500"/>
      <c r="S113" s="443" t="s">
        <v>178</v>
      </c>
      <c r="T113" s="445">
        <f>SUM(L113+N113)-(P113+R113)</f>
        <v>0</v>
      </c>
    </row>
    <row r="114" spans="2:20" ht="15" customHeight="1" thickBot="1">
      <c r="B114" s="98" t="s">
        <v>180</v>
      </c>
      <c r="C114" s="118"/>
      <c r="D114" s="447"/>
      <c r="E114" s="448"/>
      <c r="F114" s="450"/>
      <c r="G114" s="450"/>
      <c r="H114" s="450"/>
      <c r="I114" s="450"/>
      <c r="J114" s="450"/>
      <c r="K114" s="452"/>
      <c r="L114" s="438"/>
      <c r="M114" s="469"/>
      <c r="N114" s="470"/>
      <c r="O114" s="471"/>
      <c r="P114" s="438"/>
      <c r="Q114" s="471"/>
      <c r="R114" s="501"/>
      <c r="S114" s="444"/>
      <c r="T114" s="446"/>
    </row>
    <row r="115" spans="2:20" ht="15" customHeight="1" thickTop="1" thickBot="1">
      <c r="B115" s="98" t="s">
        <v>181</v>
      </c>
      <c r="C115" s="117" t="s">
        <v>192</v>
      </c>
      <c r="D115" s="447"/>
      <c r="E115" s="448"/>
      <c r="F115" s="455" t="s">
        <v>183</v>
      </c>
      <c r="G115" s="490"/>
      <c r="H115" s="490"/>
      <c r="I115" s="490"/>
      <c r="J115" s="490"/>
      <c r="K115" s="490"/>
      <c r="L115" s="491"/>
      <c r="M115" s="464" t="s">
        <v>190</v>
      </c>
      <c r="N115" s="465"/>
      <c r="O115" s="283"/>
      <c r="P115" s="283"/>
      <c r="Q115" s="283"/>
      <c r="R115" s="283"/>
      <c r="S115" s="283"/>
      <c r="T115" s="284"/>
    </row>
    <row r="116" spans="2:20" ht="15" customHeight="1" thickBot="1">
      <c r="B116" s="98" t="s">
        <v>185</v>
      </c>
      <c r="C116" s="117" t="s">
        <v>192</v>
      </c>
      <c r="D116" s="447"/>
      <c r="E116" s="448"/>
      <c r="F116" s="492"/>
      <c r="G116" s="493"/>
      <c r="H116" s="493"/>
      <c r="I116" s="493"/>
      <c r="J116" s="493"/>
      <c r="K116" s="493"/>
      <c r="L116" s="494"/>
      <c r="M116" s="464"/>
      <c r="N116" s="465"/>
      <c r="O116" s="243"/>
      <c r="P116" s="290" t="s">
        <v>178</v>
      </c>
      <c r="Q116" s="245"/>
      <c r="R116" s="290" t="s">
        <v>178</v>
      </c>
      <c r="S116" s="245"/>
      <c r="T116" s="293" t="s">
        <v>178</v>
      </c>
    </row>
    <row r="117" spans="2:20" ht="15" customHeight="1" thickBot="1">
      <c r="B117" s="93" t="s">
        <v>187</v>
      </c>
      <c r="C117" s="117" t="s">
        <v>192</v>
      </c>
      <c r="D117" s="453"/>
      <c r="E117" s="454"/>
      <c r="F117" s="492"/>
      <c r="G117" s="493"/>
      <c r="H117" s="493"/>
      <c r="I117" s="493"/>
      <c r="J117" s="493"/>
      <c r="K117" s="493"/>
      <c r="L117" s="494"/>
      <c r="M117" s="464"/>
      <c r="N117" s="465"/>
      <c r="O117" s="243"/>
      <c r="P117" s="291" t="s">
        <v>178</v>
      </c>
      <c r="Q117" s="245"/>
      <c r="R117" s="291" t="s">
        <v>178</v>
      </c>
      <c r="S117" s="245"/>
      <c r="T117" s="294" t="s">
        <v>178</v>
      </c>
    </row>
    <row r="118" spans="2:20" ht="15" customHeight="1" thickBot="1">
      <c r="B118" s="421" t="s">
        <v>188</v>
      </c>
      <c r="C118" s="502"/>
      <c r="D118" s="232"/>
      <c r="E118" s="233"/>
      <c r="F118" s="495"/>
      <c r="G118" s="496"/>
      <c r="H118" s="496"/>
      <c r="I118" s="496"/>
      <c r="J118" s="496"/>
      <c r="K118" s="496"/>
      <c r="L118" s="497"/>
      <c r="M118" s="466"/>
      <c r="N118" s="467"/>
      <c r="O118" s="244"/>
      <c r="P118" s="292" t="s">
        <v>178</v>
      </c>
      <c r="Q118" s="244"/>
      <c r="R118" s="292" t="s">
        <v>178</v>
      </c>
      <c r="S118" s="244"/>
      <c r="T118" s="295" t="s">
        <v>178</v>
      </c>
    </row>
    <row r="119" spans="2:20" ht="15" customHeight="1" thickTop="1">
      <c r="B119" s="97" t="s">
        <v>177</v>
      </c>
      <c r="C119" s="122"/>
      <c r="D119" s="447"/>
      <c r="E119" s="448"/>
      <c r="F119" s="449"/>
      <c r="G119" s="449"/>
      <c r="H119" s="449"/>
      <c r="I119" s="449"/>
      <c r="J119" s="449"/>
      <c r="K119" s="451" t="s">
        <v>178</v>
      </c>
      <c r="L119" s="437"/>
      <c r="M119" s="468" t="s">
        <v>178</v>
      </c>
      <c r="N119" s="437"/>
      <c r="O119" s="468" t="s">
        <v>178</v>
      </c>
      <c r="P119" s="437"/>
      <c r="Q119" s="439" t="s">
        <v>178</v>
      </c>
      <c r="R119" s="441"/>
      <c r="S119" s="443" t="s">
        <v>178</v>
      </c>
      <c r="T119" s="445">
        <f>SUM(L119+N119)-(P119+R119)</f>
        <v>0</v>
      </c>
    </row>
    <row r="120" spans="2:20" ht="15" customHeight="1" thickBot="1">
      <c r="B120" s="98" t="s">
        <v>180</v>
      </c>
      <c r="C120" s="118"/>
      <c r="D120" s="447"/>
      <c r="E120" s="448"/>
      <c r="F120" s="450"/>
      <c r="G120" s="450"/>
      <c r="H120" s="450"/>
      <c r="I120" s="450"/>
      <c r="J120" s="450"/>
      <c r="K120" s="452"/>
      <c r="L120" s="438"/>
      <c r="M120" s="469"/>
      <c r="N120" s="470"/>
      <c r="O120" s="471"/>
      <c r="P120" s="438"/>
      <c r="Q120" s="440"/>
      <c r="R120" s="442"/>
      <c r="S120" s="444"/>
      <c r="T120" s="446"/>
    </row>
    <row r="121" spans="2:20" ht="15" customHeight="1" thickTop="1" thickBot="1">
      <c r="B121" s="98" t="s">
        <v>181</v>
      </c>
      <c r="C121" s="117" t="s">
        <v>192</v>
      </c>
      <c r="D121" s="447"/>
      <c r="E121" s="448"/>
      <c r="F121" s="455" t="s">
        <v>183</v>
      </c>
      <c r="G121" s="456"/>
      <c r="H121" s="456"/>
      <c r="I121" s="456"/>
      <c r="J121" s="456"/>
      <c r="K121" s="456"/>
      <c r="L121" s="457"/>
      <c r="M121" s="464" t="s">
        <v>190</v>
      </c>
      <c r="N121" s="465"/>
      <c r="O121" s="283"/>
      <c r="P121" s="283"/>
      <c r="Q121" s="283"/>
      <c r="R121" s="283"/>
      <c r="S121" s="283"/>
      <c r="T121" s="284"/>
    </row>
    <row r="122" spans="2:20" ht="15" customHeight="1" thickBot="1">
      <c r="B122" s="98" t="s">
        <v>185</v>
      </c>
      <c r="C122" s="117" t="s">
        <v>192</v>
      </c>
      <c r="D122" s="447"/>
      <c r="E122" s="448"/>
      <c r="F122" s="458"/>
      <c r="G122" s="459"/>
      <c r="H122" s="459"/>
      <c r="I122" s="459"/>
      <c r="J122" s="459"/>
      <c r="K122" s="459"/>
      <c r="L122" s="460"/>
      <c r="M122" s="464"/>
      <c r="N122" s="465"/>
      <c r="O122" s="243"/>
      <c r="P122" s="290" t="s">
        <v>178</v>
      </c>
      <c r="Q122" s="245"/>
      <c r="R122" s="290" t="s">
        <v>178</v>
      </c>
      <c r="S122" s="245"/>
      <c r="T122" s="293" t="s">
        <v>178</v>
      </c>
    </row>
    <row r="123" spans="2:20" ht="15" customHeight="1" thickBot="1">
      <c r="B123" s="93" t="s">
        <v>187</v>
      </c>
      <c r="C123" s="117" t="s">
        <v>192</v>
      </c>
      <c r="D123" s="453"/>
      <c r="E123" s="454"/>
      <c r="F123" s="458"/>
      <c r="G123" s="459"/>
      <c r="H123" s="459"/>
      <c r="I123" s="459"/>
      <c r="J123" s="459"/>
      <c r="K123" s="459"/>
      <c r="L123" s="460"/>
      <c r="M123" s="464"/>
      <c r="N123" s="465"/>
      <c r="O123" s="243"/>
      <c r="P123" s="291" t="s">
        <v>178</v>
      </c>
      <c r="Q123" s="245"/>
      <c r="R123" s="291" t="s">
        <v>178</v>
      </c>
      <c r="S123" s="245"/>
      <c r="T123" s="294" t="s">
        <v>178</v>
      </c>
    </row>
    <row r="124" spans="2:20" ht="15" customHeight="1" thickBot="1">
      <c r="B124" s="421" t="s">
        <v>188</v>
      </c>
      <c r="C124" s="422"/>
      <c r="D124" s="232"/>
      <c r="E124" s="233"/>
      <c r="F124" s="461"/>
      <c r="G124" s="462"/>
      <c r="H124" s="462"/>
      <c r="I124" s="462"/>
      <c r="J124" s="462"/>
      <c r="K124" s="462"/>
      <c r="L124" s="463"/>
      <c r="M124" s="466"/>
      <c r="N124" s="467"/>
      <c r="O124" s="244"/>
      <c r="P124" s="292" t="s">
        <v>178</v>
      </c>
      <c r="Q124" s="244"/>
      <c r="R124" s="292" t="s">
        <v>178</v>
      </c>
      <c r="S124" s="244"/>
      <c r="T124" s="295" t="s">
        <v>178</v>
      </c>
    </row>
    <row r="125" spans="2:20" ht="15" customHeight="1" thickTop="1">
      <c r="B125" s="97" t="s">
        <v>177</v>
      </c>
      <c r="C125" s="122"/>
      <c r="D125" s="447"/>
      <c r="E125" s="448"/>
      <c r="F125" s="449"/>
      <c r="G125" s="449"/>
      <c r="H125" s="449"/>
      <c r="I125" s="449"/>
      <c r="J125" s="449"/>
      <c r="K125" s="451" t="s">
        <v>178</v>
      </c>
      <c r="L125" s="437"/>
      <c r="M125" s="468" t="s">
        <v>178</v>
      </c>
      <c r="N125" s="437"/>
      <c r="O125" s="468" t="s">
        <v>178</v>
      </c>
      <c r="P125" s="437"/>
      <c r="Q125" s="439" t="s">
        <v>178</v>
      </c>
      <c r="R125" s="441"/>
      <c r="S125" s="443" t="s">
        <v>178</v>
      </c>
      <c r="T125" s="445">
        <f>SUM(L125+N125)-(P125+R125)</f>
        <v>0</v>
      </c>
    </row>
    <row r="126" spans="2:20" ht="15" customHeight="1" thickBot="1">
      <c r="B126" s="98" t="s">
        <v>180</v>
      </c>
      <c r="C126" s="118"/>
      <c r="D126" s="447"/>
      <c r="E126" s="448"/>
      <c r="F126" s="450"/>
      <c r="G126" s="450"/>
      <c r="H126" s="450"/>
      <c r="I126" s="450"/>
      <c r="J126" s="450"/>
      <c r="K126" s="452"/>
      <c r="L126" s="438"/>
      <c r="M126" s="469"/>
      <c r="N126" s="470"/>
      <c r="O126" s="471"/>
      <c r="P126" s="438"/>
      <c r="Q126" s="440"/>
      <c r="R126" s="442"/>
      <c r="S126" s="444"/>
      <c r="T126" s="446"/>
    </row>
    <row r="127" spans="2:20" ht="15" customHeight="1" thickTop="1" thickBot="1">
      <c r="B127" s="98" t="s">
        <v>181</v>
      </c>
      <c r="C127" s="117" t="s">
        <v>192</v>
      </c>
      <c r="D127" s="447"/>
      <c r="E127" s="448"/>
      <c r="F127" s="455" t="s">
        <v>183</v>
      </c>
      <c r="G127" s="456"/>
      <c r="H127" s="456"/>
      <c r="I127" s="456"/>
      <c r="J127" s="456"/>
      <c r="K127" s="456"/>
      <c r="L127" s="457"/>
      <c r="M127" s="464" t="s">
        <v>190</v>
      </c>
      <c r="N127" s="465"/>
      <c r="O127" s="283"/>
      <c r="P127" s="283"/>
      <c r="Q127" s="283"/>
      <c r="R127" s="283"/>
      <c r="S127" s="283"/>
      <c r="T127" s="284"/>
    </row>
    <row r="128" spans="2:20" ht="15" customHeight="1" thickBot="1">
      <c r="B128" s="98" t="s">
        <v>185</v>
      </c>
      <c r="C128" s="117" t="s">
        <v>192</v>
      </c>
      <c r="D128" s="447"/>
      <c r="E128" s="448"/>
      <c r="F128" s="458"/>
      <c r="G128" s="459"/>
      <c r="H128" s="459"/>
      <c r="I128" s="459"/>
      <c r="J128" s="459"/>
      <c r="K128" s="459"/>
      <c r="L128" s="460"/>
      <c r="M128" s="464"/>
      <c r="N128" s="465"/>
      <c r="O128" s="243"/>
      <c r="P128" s="290" t="s">
        <v>178</v>
      </c>
      <c r="Q128" s="245"/>
      <c r="R128" s="290" t="s">
        <v>178</v>
      </c>
      <c r="S128" s="245"/>
      <c r="T128" s="293" t="s">
        <v>178</v>
      </c>
    </row>
    <row r="129" spans="2:20" ht="15" customHeight="1" thickBot="1">
      <c r="B129" s="93" t="s">
        <v>187</v>
      </c>
      <c r="C129" s="117" t="s">
        <v>192</v>
      </c>
      <c r="D129" s="453"/>
      <c r="E129" s="454"/>
      <c r="F129" s="458"/>
      <c r="G129" s="459"/>
      <c r="H129" s="459"/>
      <c r="I129" s="459"/>
      <c r="J129" s="459"/>
      <c r="K129" s="459"/>
      <c r="L129" s="460"/>
      <c r="M129" s="464"/>
      <c r="N129" s="465"/>
      <c r="O129" s="243"/>
      <c r="P129" s="291" t="s">
        <v>178</v>
      </c>
      <c r="Q129" s="245"/>
      <c r="R129" s="291" t="s">
        <v>178</v>
      </c>
      <c r="S129" s="245"/>
      <c r="T129" s="294" t="s">
        <v>178</v>
      </c>
    </row>
    <row r="130" spans="2:20" ht="15" customHeight="1" thickBot="1">
      <c r="B130" s="421" t="s">
        <v>188</v>
      </c>
      <c r="C130" s="422"/>
      <c r="D130" s="232"/>
      <c r="E130" s="233"/>
      <c r="F130" s="461"/>
      <c r="G130" s="462"/>
      <c r="H130" s="462"/>
      <c r="I130" s="462"/>
      <c r="J130" s="462"/>
      <c r="K130" s="462"/>
      <c r="L130" s="463"/>
      <c r="M130" s="466"/>
      <c r="N130" s="467"/>
      <c r="O130" s="244"/>
      <c r="P130" s="292" t="s">
        <v>178</v>
      </c>
      <c r="Q130" s="244"/>
      <c r="R130" s="292" t="s">
        <v>178</v>
      </c>
      <c r="S130" s="244"/>
      <c r="T130" s="295" t="s">
        <v>178</v>
      </c>
    </row>
    <row r="131" spans="2:20" ht="15" customHeight="1" thickTop="1">
      <c r="B131" s="97" t="s">
        <v>177</v>
      </c>
      <c r="C131" s="122"/>
      <c r="D131" s="447"/>
      <c r="E131" s="448"/>
      <c r="F131" s="449"/>
      <c r="G131" s="449"/>
      <c r="H131" s="449"/>
      <c r="I131" s="449"/>
      <c r="J131" s="449"/>
      <c r="K131" s="451" t="s">
        <v>178</v>
      </c>
      <c r="L131" s="437"/>
      <c r="M131" s="468" t="s">
        <v>178</v>
      </c>
      <c r="N131" s="437"/>
      <c r="O131" s="468" t="s">
        <v>178</v>
      </c>
      <c r="P131" s="437"/>
      <c r="Q131" s="439" t="s">
        <v>178</v>
      </c>
      <c r="R131" s="441"/>
      <c r="S131" s="443" t="s">
        <v>178</v>
      </c>
      <c r="T131" s="445">
        <f>SUM(L131+N131)-(P131+R131)</f>
        <v>0</v>
      </c>
    </row>
    <row r="132" spans="2:20" ht="15" customHeight="1" thickBot="1">
      <c r="B132" s="98" t="s">
        <v>180</v>
      </c>
      <c r="C132" s="118"/>
      <c r="D132" s="447"/>
      <c r="E132" s="448"/>
      <c r="F132" s="450"/>
      <c r="G132" s="450"/>
      <c r="H132" s="450"/>
      <c r="I132" s="450"/>
      <c r="J132" s="450"/>
      <c r="K132" s="452"/>
      <c r="L132" s="438"/>
      <c r="M132" s="469"/>
      <c r="N132" s="470"/>
      <c r="O132" s="471"/>
      <c r="P132" s="438"/>
      <c r="Q132" s="440"/>
      <c r="R132" s="442"/>
      <c r="S132" s="444"/>
      <c r="T132" s="446"/>
    </row>
    <row r="133" spans="2:20" ht="15" customHeight="1" thickTop="1" thickBot="1">
      <c r="B133" s="98" t="s">
        <v>181</v>
      </c>
      <c r="C133" s="117" t="s">
        <v>192</v>
      </c>
      <c r="D133" s="447"/>
      <c r="E133" s="448"/>
      <c r="F133" s="455" t="s">
        <v>183</v>
      </c>
      <c r="G133" s="456"/>
      <c r="H133" s="456"/>
      <c r="I133" s="456"/>
      <c r="J133" s="456"/>
      <c r="K133" s="456"/>
      <c r="L133" s="457"/>
      <c r="M133" s="464" t="s">
        <v>190</v>
      </c>
      <c r="N133" s="465"/>
      <c r="O133" s="283"/>
      <c r="P133" s="283"/>
      <c r="Q133" s="283"/>
      <c r="R133" s="283"/>
      <c r="S133" s="283"/>
      <c r="T133" s="284"/>
    </row>
    <row r="134" spans="2:20" ht="15" customHeight="1" thickBot="1">
      <c r="B134" s="98" t="s">
        <v>185</v>
      </c>
      <c r="C134" s="117" t="s">
        <v>192</v>
      </c>
      <c r="D134" s="447"/>
      <c r="E134" s="448"/>
      <c r="F134" s="458"/>
      <c r="G134" s="459"/>
      <c r="H134" s="459"/>
      <c r="I134" s="459"/>
      <c r="J134" s="459"/>
      <c r="K134" s="459"/>
      <c r="L134" s="460"/>
      <c r="M134" s="464"/>
      <c r="N134" s="465"/>
      <c r="O134" s="243"/>
      <c r="P134" s="290" t="s">
        <v>178</v>
      </c>
      <c r="Q134" s="245"/>
      <c r="R134" s="290" t="s">
        <v>178</v>
      </c>
      <c r="S134" s="245"/>
      <c r="T134" s="293" t="s">
        <v>178</v>
      </c>
    </row>
    <row r="135" spans="2:20" ht="15" customHeight="1" thickBot="1">
      <c r="B135" s="93" t="s">
        <v>187</v>
      </c>
      <c r="C135" s="117" t="s">
        <v>192</v>
      </c>
      <c r="D135" s="453"/>
      <c r="E135" s="454"/>
      <c r="F135" s="458"/>
      <c r="G135" s="459"/>
      <c r="H135" s="459"/>
      <c r="I135" s="459"/>
      <c r="J135" s="459"/>
      <c r="K135" s="459"/>
      <c r="L135" s="460"/>
      <c r="M135" s="464"/>
      <c r="N135" s="465"/>
      <c r="O135" s="243"/>
      <c r="P135" s="291" t="s">
        <v>178</v>
      </c>
      <c r="Q135" s="245"/>
      <c r="R135" s="291" t="s">
        <v>178</v>
      </c>
      <c r="S135" s="245"/>
      <c r="T135" s="294" t="s">
        <v>178</v>
      </c>
    </row>
    <row r="136" spans="2:20" ht="15" customHeight="1" thickBot="1">
      <c r="B136" s="421" t="s">
        <v>188</v>
      </c>
      <c r="C136" s="422"/>
      <c r="D136" s="232"/>
      <c r="E136" s="233"/>
      <c r="F136" s="485"/>
      <c r="G136" s="486"/>
      <c r="H136" s="486"/>
      <c r="I136" s="486"/>
      <c r="J136" s="486"/>
      <c r="K136" s="486"/>
      <c r="L136" s="487"/>
      <c r="M136" s="488"/>
      <c r="N136" s="489"/>
      <c r="O136" s="300"/>
      <c r="P136" s="301" t="s">
        <v>178</v>
      </c>
      <c r="Q136" s="300"/>
      <c r="R136" s="301" t="s">
        <v>178</v>
      </c>
      <c r="S136" s="300"/>
      <c r="T136" s="302" t="s">
        <v>178</v>
      </c>
    </row>
    <row r="137" spans="2:20" ht="20.100000000000001" customHeight="1" thickTop="1" thickBot="1">
      <c r="B137" s="453"/>
      <c r="C137" s="453"/>
      <c r="D137" s="453"/>
      <c r="E137" s="454"/>
      <c r="F137" s="475" t="s">
        <v>191</v>
      </c>
      <c r="G137" s="476"/>
      <c r="H137" s="476"/>
      <c r="I137" s="476"/>
      <c r="J137" s="476"/>
      <c r="K137" s="303" t="s">
        <v>178</v>
      </c>
      <c r="L137" s="331">
        <f>SUM(L101+L107+L113+L119+L125+L131)</f>
        <v>0</v>
      </c>
      <c r="M137" s="303" t="s">
        <v>178</v>
      </c>
      <c r="N137" s="331">
        <f t="shared" ref="N137:T137" si="2">SUM(N101+N107+N113+N119+N125+N131)</f>
        <v>0</v>
      </c>
      <c r="O137" s="303" t="s">
        <v>178</v>
      </c>
      <c r="P137" s="331">
        <f t="shared" si="2"/>
        <v>0</v>
      </c>
      <c r="Q137" s="303" t="s">
        <v>178</v>
      </c>
      <c r="R137" s="331">
        <f t="shared" si="2"/>
        <v>0</v>
      </c>
      <c r="S137" s="303" t="s">
        <v>178</v>
      </c>
      <c r="T137" s="332">
        <f t="shared" si="2"/>
        <v>0</v>
      </c>
    </row>
    <row r="138" spans="2:20" ht="15" customHeight="1" thickTop="1">
      <c r="B138" s="474" t="str">
        <f>'Invoice PW-I (A) Standard'!B2</f>
        <v>Early Learning Scholarships Invoice Form SFY2024</v>
      </c>
      <c r="C138" s="474"/>
      <c r="D138" s="474"/>
      <c r="E138" s="474"/>
      <c r="F138" s="474"/>
      <c r="G138" s="474"/>
      <c r="H138" s="474"/>
      <c r="I138" s="474"/>
      <c r="J138" s="474"/>
      <c r="K138" s="474"/>
      <c r="L138" s="474"/>
      <c r="M138" s="474"/>
      <c r="N138" s="474"/>
      <c r="O138" s="474"/>
      <c r="P138" s="474"/>
      <c r="Q138" s="474"/>
      <c r="R138" s="474"/>
      <c r="S138" s="474"/>
      <c r="T138" s="474"/>
    </row>
    <row r="139" spans="2:20" ht="18" customHeight="1">
      <c r="B139" s="393" t="s">
        <v>126</v>
      </c>
      <c r="C139" s="394"/>
      <c r="D139" s="394"/>
      <c r="E139" s="395"/>
      <c r="F139" s="282" t="s">
        <v>127</v>
      </c>
      <c r="G139" s="282" t="s">
        <v>128</v>
      </c>
      <c r="H139" s="314" t="s">
        <v>129</v>
      </c>
      <c r="I139" s="121" t="s">
        <v>130</v>
      </c>
      <c r="J139" s="121" t="s">
        <v>131</v>
      </c>
      <c r="K139" s="396" t="s">
        <v>132</v>
      </c>
      <c r="L139" s="396"/>
      <c r="M139" s="396" t="s">
        <v>133</v>
      </c>
      <c r="N139" s="396"/>
      <c r="O139" s="396" t="s">
        <v>134</v>
      </c>
      <c r="P139" s="396"/>
      <c r="Q139" s="396" t="s">
        <v>135</v>
      </c>
      <c r="R139" s="396"/>
      <c r="S139" s="396" t="s">
        <v>136</v>
      </c>
      <c r="T139" s="397"/>
    </row>
    <row r="140" spans="2:20" ht="11.25" customHeight="1">
      <c r="B140" s="413" t="s">
        <v>193</v>
      </c>
      <c r="C140" s="414"/>
      <c r="D140" s="414"/>
      <c r="E140" s="484"/>
      <c r="F140" s="222"/>
      <c r="G140" s="158"/>
      <c r="H140" s="159"/>
      <c r="I140" s="159"/>
      <c r="J140" s="160" t="s">
        <v>137</v>
      </c>
      <c r="K140" s="415"/>
      <c r="L140" s="416"/>
      <c r="M140" s="415"/>
      <c r="N140" s="416"/>
      <c r="O140" s="417" t="s">
        <v>138</v>
      </c>
      <c r="P140" s="418"/>
      <c r="Q140" s="415" t="s">
        <v>139</v>
      </c>
      <c r="R140" s="416"/>
      <c r="S140" s="419" t="s">
        <v>140</v>
      </c>
      <c r="T140" s="420"/>
    </row>
    <row r="141" spans="2:20" ht="11.25" customHeight="1">
      <c r="B141" s="413"/>
      <c r="C141" s="414"/>
      <c r="D141" s="414"/>
      <c r="E141" s="484"/>
      <c r="F141" s="315" t="s">
        <v>141</v>
      </c>
      <c r="G141" s="159" t="s">
        <v>142</v>
      </c>
      <c r="H141" s="159" t="s">
        <v>143</v>
      </c>
      <c r="I141" s="159" t="s">
        <v>137</v>
      </c>
      <c r="J141" s="161" t="s">
        <v>144</v>
      </c>
      <c r="K141" s="403" t="s">
        <v>142</v>
      </c>
      <c r="L141" s="404"/>
      <c r="M141" s="403" t="s">
        <v>145</v>
      </c>
      <c r="N141" s="404"/>
      <c r="O141" s="405" t="s">
        <v>146</v>
      </c>
      <c r="P141" s="406"/>
      <c r="Q141" s="403" t="s">
        <v>147</v>
      </c>
      <c r="R141" s="404"/>
      <c r="S141" s="398" t="s">
        <v>148</v>
      </c>
      <c r="T141" s="399"/>
    </row>
    <row r="142" spans="2:20" ht="11.25" customHeight="1">
      <c r="B142" s="413" t="s">
        <v>193</v>
      </c>
      <c r="C142" s="414"/>
      <c r="D142" s="414"/>
      <c r="E142" s="484"/>
      <c r="F142" s="223" t="s">
        <v>149</v>
      </c>
      <c r="G142" s="159" t="s">
        <v>150</v>
      </c>
      <c r="H142" s="159" t="s">
        <v>151</v>
      </c>
      <c r="I142" s="159" t="s">
        <v>151</v>
      </c>
      <c r="J142" s="12" t="s">
        <v>152</v>
      </c>
      <c r="K142" s="403" t="s">
        <v>153</v>
      </c>
      <c r="L142" s="404"/>
      <c r="M142" s="403" t="s">
        <v>154</v>
      </c>
      <c r="N142" s="404"/>
      <c r="O142" s="405" t="s">
        <v>142</v>
      </c>
      <c r="P142" s="406"/>
      <c r="Q142" s="403" t="s">
        <v>155</v>
      </c>
      <c r="R142" s="404"/>
      <c r="S142" s="407" t="s">
        <v>156</v>
      </c>
      <c r="T142" s="408"/>
    </row>
    <row r="143" spans="2:20" ht="11.25" customHeight="1">
      <c r="B143" s="413"/>
      <c r="C143" s="414"/>
      <c r="D143" s="414"/>
      <c r="E143" s="484"/>
      <c r="F143" s="316"/>
      <c r="G143" s="12"/>
      <c r="H143" s="12"/>
      <c r="I143" s="12"/>
      <c r="J143" s="161" t="s">
        <v>157</v>
      </c>
      <c r="K143" s="409" t="s">
        <v>158</v>
      </c>
      <c r="L143" s="410"/>
      <c r="M143" s="411" t="s">
        <v>159</v>
      </c>
      <c r="N143" s="412"/>
      <c r="O143" s="413" t="s">
        <v>160</v>
      </c>
      <c r="P143" s="414"/>
      <c r="Q143" s="409" t="s">
        <v>161</v>
      </c>
      <c r="R143" s="410"/>
      <c r="S143" s="407" t="s">
        <v>162</v>
      </c>
      <c r="T143" s="408"/>
    </row>
    <row r="144" spans="2:20" ht="11.25" customHeight="1">
      <c r="B144" s="423" t="s">
        <v>163</v>
      </c>
      <c r="C144" s="424"/>
      <c r="D144" s="424"/>
      <c r="E144" s="425"/>
      <c r="F144" s="230" t="s">
        <v>164</v>
      </c>
      <c r="G144" s="224" t="s">
        <v>164</v>
      </c>
      <c r="H144" s="226" t="s">
        <v>164</v>
      </c>
      <c r="I144" s="224" t="s">
        <v>164</v>
      </c>
      <c r="J144" s="52"/>
      <c r="K144" s="429" t="s">
        <v>165</v>
      </c>
      <c r="L144" s="430"/>
      <c r="M144" s="411" t="s">
        <v>166</v>
      </c>
      <c r="N144" s="412"/>
      <c r="O144" s="403" t="s">
        <v>148</v>
      </c>
      <c r="P144" s="431"/>
      <c r="Q144" s="409" t="s">
        <v>167</v>
      </c>
      <c r="R144" s="410"/>
      <c r="S144" s="398"/>
      <c r="T144" s="399"/>
    </row>
    <row r="145" spans="2:20" ht="11.25" customHeight="1" thickBot="1">
      <c r="B145" s="426"/>
      <c r="C145" s="427"/>
      <c r="D145" s="427"/>
      <c r="E145" s="428"/>
      <c r="F145" s="231" t="s">
        <v>168</v>
      </c>
      <c r="G145" s="225" t="s">
        <v>168</v>
      </c>
      <c r="H145" s="227" t="s">
        <v>168</v>
      </c>
      <c r="I145" s="225" t="s">
        <v>168</v>
      </c>
      <c r="J145" s="164" t="s">
        <v>169</v>
      </c>
      <c r="K145" s="432" t="s">
        <v>170</v>
      </c>
      <c r="L145" s="433"/>
      <c r="M145" s="434" t="s">
        <v>171</v>
      </c>
      <c r="N145" s="435"/>
      <c r="O145" s="432" t="s">
        <v>172</v>
      </c>
      <c r="P145" s="436"/>
      <c r="Q145" s="432" t="s">
        <v>173</v>
      </c>
      <c r="R145" s="433"/>
      <c r="S145" s="162" t="s">
        <v>174</v>
      </c>
      <c r="T145" s="163" t="s">
        <v>175</v>
      </c>
    </row>
    <row r="146" spans="2:20" ht="15" customHeight="1" thickTop="1">
      <c r="B146" s="97" t="s">
        <v>177</v>
      </c>
      <c r="C146" s="122"/>
      <c r="D146" s="447"/>
      <c r="E146" s="448"/>
      <c r="F146" s="449"/>
      <c r="G146" s="449"/>
      <c r="H146" s="449"/>
      <c r="I146" s="449"/>
      <c r="J146" s="449"/>
      <c r="K146" s="451" t="s">
        <v>178</v>
      </c>
      <c r="L146" s="437"/>
      <c r="M146" s="468" t="s">
        <v>178</v>
      </c>
      <c r="N146" s="437"/>
      <c r="O146" s="468" t="s">
        <v>178</v>
      </c>
      <c r="P146" s="437"/>
      <c r="Q146" s="439" t="s">
        <v>178</v>
      </c>
      <c r="R146" s="441"/>
      <c r="S146" s="443" t="s">
        <v>178</v>
      </c>
      <c r="T146" s="445">
        <f>SUM(L146+N146)-(P146+R146)</f>
        <v>0</v>
      </c>
    </row>
    <row r="147" spans="2:20" ht="15" customHeight="1" thickBot="1">
      <c r="B147" s="98" t="s">
        <v>180</v>
      </c>
      <c r="C147" s="118"/>
      <c r="D147" s="447"/>
      <c r="E147" s="448"/>
      <c r="F147" s="450"/>
      <c r="G147" s="450"/>
      <c r="H147" s="450"/>
      <c r="I147" s="450"/>
      <c r="J147" s="450"/>
      <c r="K147" s="452"/>
      <c r="L147" s="438"/>
      <c r="M147" s="469"/>
      <c r="N147" s="470"/>
      <c r="O147" s="471"/>
      <c r="P147" s="438"/>
      <c r="Q147" s="440"/>
      <c r="R147" s="442"/>
      <c r="S147" s="444"/>
      <c r="T147" s="446"/>
    </row>
    <row r="148" spans="2:20" ht="15" customHeight="1" thickTop="1" thickBot="1">
      <c r="B148" s="98" t="s">
        <v>181</v>
      </c>
      <c r="C148" s="117" t="s">
        <v>192</v>
      </c>
      <c r="D148" s="447"/>
      <c r="E148" s="448"/>
      <c r="F148" s="455" t="s">
        <v>183</v>
      </c>
      <c r="G148" s="456"/>
      <c r="H148" s="456"/>
      <c r="I148" s="456"/>
      <c r="J148" s="456"/>
      <c r="K148" s="456"/>
      <c r="L148" s="457"/>
      <c r="M148" s="464" t="s">
        <v>190</v>
      </c>
      <c r="N148" s="465"/>
      <c r="O148" s="283"/>
      <c r="P148" s="283"/>
      <c r="Q148" s="283"/>
      <c r="R148" s="283"/>
      <c r="S148" s="283"/>
      <c r="T148" s="284"/>
    </row>
    <row r="149" spans="2:20" ht="15" customHeight="1" thickBot="1">
      <c r="B149" s="98" t="s">
        <v>185</v>
      </c>
      <c r="C149" s="117" t="s">
        <v>192</v>
      </c>
      <c r="D149" s="447"/>
      <c r="E149" s="448"/>
      <c r="F149" s="458"/>
      <c r="G149" s="459"/>
      <c r="H149" s="459"/>
      <c r="I149" s="459"/>
      <c r="J149" s="459"/>
      <c r="K149" s="459"/>
      <c r="L149" s="460"/>
      <c r="M149" s="464"/>
      <c r="N149" s="465"/>
      <c r="O149" s="243"/>
      <c r="P149" s="290" t="s">
        <v>178</v>
      </c>
      <c r="Q149" s="245"/>
      <c r="R149" s="290" t="s">
        <v>178</v>
      </c>
      <c r="S149" s="245"/>
      <c r="T149" s="293" t="s">
        <v>178</v>
      </c>
    </row>
    <row r="150" spans="2:20" s="8" customFormat="1" ht="15" customHeight="1" thickBot="1">
      <c r="B150" s="93" t="s">
        <v>187</v>
      </c>
      <c r="C150" s="117" t="s">
        <v>192</v>
      </c>
      <c r="D150" s="453"/>
      <c r="E150" s="454"/>
      <c r="F150" s="458"/>
      <c r="G150" s="459"/>
      <c r="H150" s="459"/>
      <c r="I150" s="459"/>
      <c r="J150" s="459"/>
      <c r="K150" s="459"/>
      <c r="L150" s="460"/>
      <c r="M150" s="464"/>
      <c r="N150" s="465"/>
      <c r="O150" s="243"/>
      <c r="P150" s="291" t="s">
        <v>178</v>
      </c>
      <c r="Q150" s="245"/>
      <c r="R150" s="291" t="s">
        <v>178</v>
      </c>
      <c r="S150" s="245"/>
      <c r="T150" s="294" t="s">
        <v>178</v>
      </c>
    </row>
    <row r="151" spans="2:20" ht="15" customHeight="1" thickBot="1">
      <c r="B151" s="421" t="s">
        <v>188</v>
      </c>
      <c r="C151" s="422"/>
      <c r="D151" s="232"/>
      <c r="E151" s="233"/>
      <c r="F151" s="461"/>
      <c r="G151" s="462"/>
      <c r="H151" s="462"/>
      <c r="I151" s="462"/>
      <c r="J151" s="462"/>
      <c r="K151" s="462"/>
      <c r="L151" s="463"/>
      <c r="M151" s="466"/>
      <c r="N151" s="467"/>
      <c r="O151" s="244"/>
      <c r="P151" s="292" t="s">
        <v>178</v>
      </c>
      <c r="Q151" s="244"/>
      <c r="R151" s="292" t="s">
        <v>178</v>
      </c>
      <c r="S151" s="244"/>
      <c r="T151" s="295" t="s">
        <v>178</v>
      </c>
    </row>
    <row r="152" spans="2:20" ht="15" customHeight="1" thickTop="1">
      <c r="B152" s="97" t="s">
        <v>177</v>
      </c>
      <c r="C152" s="122"/>
      <c r="D152" s="447"/>
      <c r="E152" s="448"/>
      <c r="F152" s="449"/>
      <c r="G152" s="449"/>
      <c r="H152" s="449"/>
      <c r="I152" s="449"/>
      <c r="J152" s="449"/>
      <c r="K152" s="451" t="s">
        <v>178</v>
      </c>
      <c r="L152" s="437"/>
      <c r="M152" s="468" t="s">
        <v>178</v>
      </c>
      <c r="N152" s="437"/>
      <c r="O152" s="468" t="s">
        <v>178</v>
      </c>
      <c r="P152" s="437"/>
      <c r="Q152" s="439" t="s">
        <v>178</v>
      </c>
      <c r="R152" s="441"/>
      <c r="S152" s="443" t="s">
        <v>178</v>
      </c>
      <c r="T152" s="445">
        <f>SUM(L152+N152)-(P152+R152)</f>
        <v>0</v>
      </c>
    </row>
    <row r="153" spans="2:20" ht="15" customHeight="1" thickBot="1">
      <c r="B153" s="98" t="s">
        <v>180</v>
      </c>
      <c r="C153" s="118"/>
      <c r="D153" s="447"/>
      <c r="E153" s="448"/>
      <c r="F153" s="450"/>
      <c r="G153" s="450"/>
      <c r="H153" s="450"/>
      <c r="I153" s="450"/>
      <c r="J153" s="450"/>
      <c r="K153" s="452"/>
      <c r="L153" s="438"/>
      <c r="M153" s="469"/>
      <c r="N153" s="470"/>
      <c r="O153" s="471"/>
      <c r="P153" s="438"/>
      <c r="Q153" s="440"/>
      <c r="R153" s="442"/>
      <c r="S153" s="444"/>
      <c r="T153" s="446"/>
    </row>
    <row r="154" spans="2:20" ht="15" customHeight="1" thickTop="1" thickBot="1">
      <c r="B154" s="98" t="s">
        <v>181</v>
      </c>
      <c r="C154" s="117" t="s">
        <v>192</v>
      </c>
      <c r="D154" s="447"/>
      <c r="E154" s="448"/>
      <c r="F154" s="455" t="s">
        <v>183</v>
      </c>
      <c r="G154" s="456"/>
      <c r="H154" s="456"/>
      <c r="I154" s="456"/>
      <c r="J154" s="456"/>
      <c r="K154" s="456"/>
      <c r="L154" s="457"/>
      <c r="M154" s="464" t="s">
        <v>190</v>
      </c>
      <c r="N154" s="465"/>
      <c r="O154" s="283"/>
      <c r="P154" s="283"/>
      <c r="Q154" s="283"/>
      <c r="R154" s="283"/>
      <c r="S154" s="283"/>
      <c r="T154" s="284"/>
    </row>
    <row r="155" spans="2:20" ht="15" customHeight="1" thickBot="1">
      <c r="B155" s="98" t="s">
        <v>185</v>
      </c>
      <c r="C155" s="117" t="s">
        <v>192</v>
      </c>
      <c r="D155" s="447"/>
      <c r="E155" s="448"/>
      <c r="F155" s="458"/>
      <c r="G155" s="459"/>
      <c r="H155" s="459"/>
      <c r="I155" s="459"/>
      <c r="J155" s="459"/>
      <c r="K155" s="459"/>
      <c r="L155" s="460"/>
      <c r="M155" s="464"/>
      <c r="N155" s="465"/>
      <c r="O155" s="243"/>
      <c r="P155" s="290" t="s">
        <v>178</v>
      </c>
      <c r="Q155" s="245"/>
      <c r="R155" s="290" t="s">
        <v>178</v>
      </c>
      <c r="S155" s="245"/>
      <c r="T155" s="293" t="s">
        <v>178</v>
      </c>
    </row>
    <row r="156" spans="2:20" ht="15" customHeight="1" thickBot="1">
      <c r="B156" s="93" t="s">
        <v>187</v>
      </c>
      <c r="C156" s="117" t="s">
        <v>192</v>
      </c>
      <c r="D156" s="453"/>
      <c r="E156" s="454"/>
      <c r="F156" s="458"/>
      <c r="G156" s="459"/>
      <c r="H156" s="459"/>
      <c r="I156" s="459"/>
      <c r="J156" s="459"/>
      <c r="K156" s="459"/>
      <c r="L156" s="460"/>
      <c r="M156" s="464"/>
      <c r="N156" s="465"/>
      <c r="O156" s="243"/>
      <c r="P156" s="291" t="s">
        <v>178</v>
      </c>
      <c r="Q156" s="245"/>
      <c r="R156" s="291" t="s">
        <v>178</v>
      </c>
      <c r="S156" s="245"/>
      <c r="T156" s="294" t="s">
        <v>178</v>
      </c>
    </row>
    <row r="157" spans="2:20" ht="15" customHeight="1" thickBot="1">
      <c r="B157" s="421" t="s">
        <v>188</v>
      </c>
      <c r="C157" s="422"/>
      <c r="D157" s="232"/>
      <c r="E157" s="233"/>
      <c r="F157" s="461"/>
      <c r="G157" s="462"/>
      <c r="H157" s="462"/>
      <c r="I157" s="462"/>
      <c r="J157" s="462"/>
      <c r="K157" s="462"/>
      <c r="L157" s="463"/>
      <c r="M157" s="466"/>
      <c r="N157" s="467"/>
      <c r="O157" s="244"/>
      <c r="P157" s="292" t="s">
        <v>178</v>
      </c>
      <c r="Q157" s="244"/>
      <c r="R157" s="292" t="s">
        <v>178</v>
      </c>
      <c r="S157" s="244"/>
      <c r="T157" s="295" t="s">
        <v>178</v>
      </c>
    </row>
    <row r="158" spans="2:20" ht="15" customHeight="1" thickTop="1">
      <c r="B158" s="97" t="s">
        <v>177</v>
      </c>
      <c r="C158" s="122"/>
      <c r="D158" s="447"/>
      <c r="E158" s="448"/>
      <c r="F158" s="449"/>
      <c r="G158" s="449"/>
      <c r="H158" s="449"/>
      <c r="I158" s="449"/>
      <c r="J158" s="449"/>
      <c r="K158" s="451" t="s">
        <v>178</v>
      </c>
      <c r="L158" s="437"/>
      <c r="M158" s="468" t="s">
        <v>178</v>
      </c>
      <c r="N158" s="437"/>
      <c r="O158" s="468" t="s">
        <v>178</v>
      </c>
      <c r="P158" s="437"/>
      <c r="Q158" s="439" t="s">
        <v>178</v>
      </c>
      <c r="R158" s="441"/>
      <c r="S158" s="443" t="s">
        <v>178</v>
      </c>
      <c r="T158" s="445">
        <f>SUM(L158+N158)-(P158+R158)</f>
        <v>0</v>
      </c>
    </row>
    <row r="159" spans="2:20" ht="15" customHeight="1" thickBot="1">
      <c r="B159" s="98" t="s">
        <v>180</v>
      </c>
      <c r="C159" s="118"/>
      <c r="D159" s="447"/>
      <c r="E159" s="448"/>
      <c r="F159" s="450"/>
      <c r="G159" s="450"/>
      <c r="H159" s="450"/>
      <c r="I159" s="450"/>
      <c r="J159" s="450"/>
      <c r="K159" s="452"/>
      <c r="L159" s="438"/>
      <c r="M159" s="469"/>
      <c r="N159" s="470"/>
      <c r="O159" s="471"/>
      <c r="P159" s="438"/>
      <c r="Q159" s="440"/>
      <c r="R159" s="442"/>
      <c r="S159" s="444"/>
      <c r="T159" s="446"/>
    </row>
    <row r="160" spans="2:20" ht="15" customHeight="1" thickTop="1" thickBot="1">
      <c r="B160" s="98" t="s">
        <v>181</v>
      </c>
      <c r="C160" s="117" t="s">
        <v>192</v>
      </c>
      <c r="D160" s="447"/>
      <c r="E160" s="448"/>
      <c r="F160" s="455" t="s">
        <v>183</v>
      </c>
      <c r="G160" s="456"/>
      <c r="H160" s="456"/>
      <c r="I160" s="456"/>
      <c r="J160" s="456"/>
      <c r="K160" s="456"/>
      <c r="L160" s="457"/>
      <c r="M160" s="464" t="s">
        <v>190</v>
      </c>
      <c r="N160" s="465"/>
      <c r="O160" s="283"/>
      <c r="P160" s="283"/>
      <c r="Q160" s="283"/>
      <c r="R160" s="283"/>
      <c r="S160" s="283"/>
      <c r="T160" s="284"/>
    </row>
    <row r="161" spans="2:20" ht="15" customHeight="1" thickBot="1">
      <c r="B161" s="98" t="s">
        <v>185</v>
      </c>
      <c r="C161" s="117" t="s">
        <v>192</v>
      </c>
      <c r="D161" s="447"/>
      <c r="E161" s="448"/>
      <c r="F161" s="458"/>
      <c r="G161" s="459"/>
      <c r="H161" s="459"/>
      <c r="I161" s="459"/>
      <c r="J161" s="459"/>
      <c r="K161" s="459"/>
      <c r="L161" s="460"/>
      <c r="M161" s="464"/>
      <c r="N161" s="465"/>
      <c r="O161" s="243"/>
      <c r="P161" s="290" t="s">
        <v>178</v>
      </c>
      <c r="Q161" s="245"/>
      <c r="R161" s="290" t="s">
        <v>178</v>
      </c>
      <c r="S161" s="245"/>
      <c r="T161" s="293" t="s">
        <v>178</v>
      </c>
    </row>
    <row r="162" spans="2:20" ht="15" customHeight="1" thickBot="1">
      <c r="B162" s="93" t="s">
        <v>187</v>
      </c>
      <c r="C162" s="117" t="s">
        <v>192</v>
      </c>
      <c r="D162" s="453"/>
      <c r="E162" s="454"/>
      <c r="F162" s="458"/>
      <c r="G162" s="459"/>
      <c r="H162" s="459"/>
      <c r="I162" s="459"/>
      <c r="J162" s="459"/>
      <c r="K162" s="459"/>
      <c r="L162" s="460"/>
      <c r="M162" s="464"/>
      <c r="N162" s="465"/>
      <c r="O162" s="243"/>
      <c r="P162" s="291" t="s">
        <v>178</v>
      </c>
      <c r="Q162" s="245"/>
      <c r="R162" s="291" t="s">
        <v>178</v>
      </c>
      <c r="S162" s="245"/>
      <c r="T162" s="294" t="s">
        <v>178</v>
      </c>
    </row>
    <row r="163" spans="2:20" ht="15" customHeight="1" thickBot="1">
      <c r="B163" s="421" t="s">
        <v>188</v>
      </c>
      <c r="C163" s="422"/>
      <c r="D163" s="232"/>
      <c r="E163" s="233"/>
      <c r="F163" s="461"/>
      <c r="G163" s="462"/>
      <c r="H163" s="462"/>
      <c r="I163" s="462"/>
      <c r="J163" s="462"/>
      <c r="K163" s="462"/>
      <c r="L163" s="463"/>
      <c r="M163" s="466"/>
      <c r="N163" s="467"/>
      <c r="O163" s="244"/>
      <c r="P163" s="292" t="s">
        <v>178</v>
      </c>
      <c r="Q163" s="244"/>
      <c r="R163" s="292" t="s">
        <v>178</v>
      </c>
      <c r="S163" s="244"/>
      <c r="T163" s="295" t="s">
        <v>178</v>
      </c>
    </row>
    <row r="164" spans="2:20" ht="15" customHeight="1" thickTop="1">
      <c r="B164" s="97" t="s">
        <v>177</v>
      </c>
      <c r="C164" s="122"/>
      <c r="D164" s="447"/>
      <c r="E164" s="448"/>
      <c r="F164" s="449"/>
      <c r="G164" s="449"/>
      <c r="H164" s="449"/>
      <c r="I164" s="449"/>
      <c r="J164" s="449"/>
      <c r="K164" s="451" t="s">
        <v>178</v>
      </c>
      <c r="L164" s="437"/>
      <c r="M164" s="468" t="s">
        <v>178</v>
      </c>
      <c r="N164" s="437"/>
      <c r="O164" s="468" t="s">
        <v>178</v>
      </c>
      <c r="P164" s="437"/>
      <c r="Q164" s="439" t="s">
        <v>178</v>
      </c>
      <c r="R164" s="441"/>
      <c r="S164" s="443" t="s">
        <v>178</v>
      </c>
      <c r="T164" s="445">
        <f>SUM(L164+N164)-(P164+R164)</f>
        <v>0</v>
      </c>
    </row>
    <row r="165" spans="2:20" ht="15" customHeight="1" thickBot="1">
      <c r="B165" s="98" t="s">
        <v>180</v>
      </c>
      <c r="C165" s="118"/>
      <c r="D165" s="447"/>
      <c r="E165" s="448"/>
      <c r="F165" s="450"/>
      <c r="G165" s="450"/>
      <c r="H165" s="450"/>
      <c r="I165" s="450"/>
      <c r="J165" s="450"/>
      <c r="K165" s="452"/>
      <c r="L165" s="438"/>
      <c r="M165" s="469"/>
      <c r="N165" s="470"/>
      <c r="O165" s="471"/>
      <c r="P165" s="438"/>
      <c r="Q165" s="440"/>
      <c r="R165" s="442"/>
      <c r="S165" s="444"/>
      <c r="T165" s="446"/>
    </row>
    <row r="166" spans="2:20" ht="15" customHeight="1" thickTop="1" thickBot="1">
      <c r="B166" s="98" t="s">
        <v>181</v>
      </c>
      <c r="C166" s="117" t="s">
        <v>192</v>
      </c>
      <c r="D166" s="447"/>
      <c r="E166" s="448"/>
      <c r="F166" s="455" t="s">
        <v>183</v>
      </c>
      <c r="G166" s="456"/>
      <c r="H166" s="456"/>
      <c r="I166" s="456"/>
      <c r="J166" s="456"/>
      <c r="K166" s="456"/>
      <c r="L166" s="457"/>
      <c r="M166" s="464" t="s">
        <v>190</v>
      </c>
      <c r="N166" s="465"/>
      <c r="O166" s="283"/>
      <c r="P166" s="283"/>
      <c r="Q166" s="283"/>
      <c r="R166" s="283"/>
      <c r="S166" s="283"/>
      <c r="T166" s="284"/>
    </row>
    <row r="167" spans="2:20" ht="15" customHeight="1" thickBot="1">
      <c r="B167" s="98" t="s">
        <v>185</v>
      </c>
      <c r="C167" s="117" t="s">
        <v>192</v>
      </c>
      <c r="D167" s="447"/>
      <c r="E167" s="448"/>
      <c r="F167" s="458"/>
      <c r="G167" s="459"/>
      <c r="H167" s="459"/>
      <c r="I167" s="459"/>
      <c r="J167" s="459"/>
      <c r="K167" s="459"/>
      <c r="L167" s="460"/>
      <c r="M167" s="464"/>
      <c r="N167" s="465"/>
      <c r="O167" s="243"/>
      <c r="P167" s="290" t="s">
        <v>178</v>
      </c>
      <c r="Q167" s="245"/>
      <c r="R167" s="290" t="s">
        <v>178</v>
      </c>
      <c r="S167" s="245"/>
      <c r="T167" s="293" t="s">
        <v>178</v>
      </c>
    </row>
    <row r="168" spans="2:20" ht="15" customHeight="1" thickBot="1">
      <c r="B168" s="93" t="s">
        <v>187</v>
      </c>
      <c r="C168" s="117" t="s">
        <v>192</v>
      </c>
      <c r="D168" s="453"/>
      <c r="E168" s="454"/>
      <c r="F168" s="458"/>
      <c r="G168" s="459"/>
      <c r="H168" s="459"/>
      <c r="I168" s="459"/>
      <c r="J168" s="459"/>
      <c r="K168" s="459"/>
      <c r="L168" s="460"/>
      <c r="M168" s="464"/>
      <c r="N168" s="465"/>
      <c r="O168" s="243"/>
      <c r="P168" s="291" t="s">
        <v>178</v>
      </c>
      <c r="Q168" s="245"/>
      <c r="R168" s="291" t="s">
        <v>178</v>
      </c>
      <c r="S168" s="245"/>
      <c r="T168" s="294" t="s">
        <v>178</v>
      </c>
    </row>
    <row r="169" spans="2:20" ht="15" customHeight="1" thickBot="1">
      <c r="B169" s="421" t="s">
        <v>188</v>
      </c>
      <c r="C169" s="422"/>
      <c r="D169" s="232"/>
      <c r="E169" s="233"/>
      <c r="F169" s="461"/>
      <c r="G169" s="462"/>
      <c r="H169" s="462"/>
      <c r="I169" s="462"/>
      <c r="J169" s="462"/>
      <c r="K169" s="462"/>
      <c r="L169" s="463"/>
      <c r="M169" s="466"/>
      <c r="N169" s="467"/>
      <c r="O169" s="244"/>
      <c r="P169" s="292" t="s">
        <v>178</v>
      </c>
      <c r="Q169" s="244"/>
      <c r="R169" s="292" t="s">
        <v>178</v>
      </c>
      <c r="S169" s="244"/>
      <c r="T169" s="295" t="s">
        <v>178</v>
      </c>
    </row>
    <row r="170" spans="2:20" ht="15" customHeight="1" thickTop="1">
      <c r="B170" s="97" t="s">
        <v>177</v>
      </c>
      <c r="C170" s="122"/>
      <c r="D170" s="447"/>
      <c r="E170" s="448"/>
      <c r="F170" s="449"/>
      <c r="G170" s="449"/>
      <c r="H170" s="449"/>
      <c r="I170" s="449"/>
      <c r="J170" s="449"/>
      <c r="K170" s="451" t="s">
        <v>178</v>
      </c>
      <c r="L170" s="437"/>
      <c r="M170" s="468" t="s">
        <v>178</v>
      </c>
      <c r="N170" s="437"/>
      <c r="O170" s="468" t="s">
        <v>178</v>
      </c>
      <c r="P170" s="437"/>
      <c r="Q170" s="439" t="s">
        <v>178</v>
      </c>
      <c r="R170" s="441"/>
      <c r="S170" s="443" t="s">
        <v>178</v>
      </c>
      <c r="T170" s="445">
        <f>SUM(L170+N170)-(P170+R170)</f>
        <v>0</v>
      </c>
    </row>
    <row r="171" spans="2:20" ht="15" customHeight="1" thickBot="1">
      <c r="B171" s="98" t="s">
        <v>180</v>
      </c>
      <c r="C171" s="118"/>
      <c r="D171" s="447"/>
      <c r="E171" s="448"/>
      <c r="F171" s="450"/>
      <c r="G171" s="450"/>
      <c r="H171" s="450"/>
      <c r="I171" s="450"/>
      <c r="J171" s="450"/>
      <c r="K171" s="452"/>
      <c r="L171" s="438"/>
      <c r="M171" s="469"/>
      <c r="N171" s="470"/>
      <c r="O171" s="471"/>
      <c r="P171" s="438"/>
      <c r="Q171" s="440"/>
      <c r="R171" s="442"/>
      <c r="S171" s="444"/>
      <c r="T171" s="446"/>
    </row>
    <row r="172" spans="2:20" ht="15" customHeight="1" thickTop="1" thickBot="1">
      <c r="B172" s="98" t="s">
        <v>181</v>
      </c>
      <c r="C172" s="117" t="s">
        <v>192</v>
      </c>
      <c r="D172" s="447"/>
      <c r="E172" s="448"/>
      <c r="F172" s="455" t="s">
        <v>183</v>
      </c>
      <c r="G172" s="456"/>
      <c r="H172" s="456"/>
      <c r="I172" s="456"/>
      <c r="J172" s="456"/>
      <c r="K172" s="456"/>
      <c r="L172" s="457"/>
      <c r="M172" s="464" t="s">
        <v>190</v>
      </c>
      <c r="N172" s="465"/>
      <c r="O172" s="283"/>
      <c r="P172" s="283"/>
      <c r="Q172" s="283"/>
      <c r="R172" s="283"/>
      <c r="S172" s="283"/>
      <c r="T172" s="284"/>
    </row>
    <row r="173" spans="2:20" ht="15" customHeight="1" thickBot="1">
      <c r="B173" s="98" t="s">
        <v>185</v>
      </c>
      <c r="C173" s="117" t="s">
        <v>192</v>
      </c>
      <c r="D173" s="447"/>
      <c r="E173" s="448"/>
      <c r="F173" s="458"/>
      <c r="G173" s="459"/>
      <c r="H173" s="459"/>
      <c r="I173" s="459"/>
      <c r="J173" s="459"/>
      <c r="K173" s="459"/>
      <c r="L173" s="460"/>
      <c r="M173" s="464"/>
      <c r="N173" s="465"/>
      <c r="O173" s="243"/>
      <c r="P173" s="290" t="s">
        <v>178</v>
      </c>
      <c r="Q173" s="245"/>
      <c r="R173" s="290" t="s">
        <v>178</v>
      </c>
      <c r="S173" s="245"/>
      <c r="T173" s="293" t="s">
        <v>178</v>
      </c>
    </row>
    <row r="174" spans="2:20" ht="15" customHeight="1" thickBot="1">
      <c r="B174" s="93" t="s">
        <v>187</v>
      </c>
      <c r="C174" s="117" t="s">
        <v>192</v>
      </c>
      <c r="D174" s="453"/>
      <c r="E174" s="454"/>
      <c r="F174" s="458"/>
      <c r="G174" s="459"/>
      <c r="H174" s="459"/>
      <c r="I174" s="459"/>
      <c r="J174" s="459"/>
      <c r="K174" s="459"/>
      <c r="L174" s="460"/>
      <c r="M174" s="464"/>
      <c r="N174" s="465"/>
      <c r="O174" s="243"/>
      <c r="P174" s="291" t="s">
        <v>178</v>
      </c>
      <c r="Q174" s="245"/>
      <c r="R174" s="291" t="s">
        <v>178</v>
      </c>
      <c r="S174" s="245"/>
      <c r="T174" s="294" t="s">
        <v>178</v>
      </c>
    </row>
    <row r="175" spans="2:20" ht="15" customHeight="1" thickBot="1">
      <c r="B175" s="421" t="s">
        <v>188</v>
      </c>
      <c r="C175" s="422"/>
      <c r="D175" s="232"/>
      <c r="E175" s="233"/>
      <c r="F175" s="461"/>
      <c r="G175" s="462"/>
      <c r="H175" s="462"/>
      <c r="I175" s="462"/>
      <c r="J175" s="462"/>
      <c r="K175" s="462"/>
      <c r="L175" s="463"/>
      <c r="M175" s="466"/>
      <c r="N175" s="467"/>
      <c r="O175" s="244"/>
      <c r="P175" s="292" t="s">
        <v>178</v>
      </c>
      <c r="Q175" s="244"/>
      <c r="R175" s="292" t="s">
        <v>178</v>
      </c>
      <c r="S175" s="244"/>
      <c r="T175" s="295" t="s">
        <v>178</v>
      </c>
    </row>
    <row r="176" spans="2:20" ht="15" customHeight="1" thickTop="1">
      <c r="B176" s="97" t="s">
        <v>177</v>
      </c>
      <c r="C176" s="122"/>
      <c r="D176" s="447"/>
      <c r="E176" s="448"/>
      <c r="F176" s="449"/>
      <c r="G176" s="449"/>
      <c r="H176" s="449"/>
      <c r="I176" s="449"/>
      <c r="J176" s="449"/>
      <c r="K176" s="451" t="s">
        <v>178</v>
      </c>
      <c r="L176" s="437"/>
      <c r="M176" s="468" t="s">
        <v>178</v>
      </c>
      <c r="N176" s="437"/>
      <c r="O176" s="468" t="s">
        <v>178</v>
      </c>
      <c r="P176" s="437"/>
      <c r="Q176" s="439" t="s">
        <v>178</v>
      </c>
      <c r="R176" s="441"/>
      <c r="S176" s="443" t="s">
        <v>178</v>
      </c>
      <c r="T176" s="445">
        <f>SUM(L176+N176)-(P176+R176)</f>
        <v>0</v>
      </c>
    </row>
    <row r="177" spans="2:20" ht="15" customHeight="1" thickBot="1">
      <c r="B177" s="98" t="s">
        <v>180</v>
      </c>
      <c r="C177" s="118"/>
      <c r="D177" s="447"/>
      <c r="E177" s="448"/>
      <c r="F177" s="450"/>
      <c r="G177" s="450"/>
      <c r="H177" s="450"/>
      <c r="I177" s="450"/>
      <c r="J177" s="450"/>
      <c r="K177" s="452"/>
      <c r="L177" s="438"/>
      <c r="M177" s="469"/>
      <c r="N177" s="470"/>
      <c r="O177" s="471"/>
      <c r="P177" s="438"/>
      <c r="Q177" s="440"/>
      <c r="R177" s="442"/>
      <c r="S177" s="444"/>
      <c r="T177" s="446"/>
    </row>
    <row r="178" spans="2:20" ht="15" customHeight="1" thickTop="1" thickBot="1">
      <c r="B178" s="98" t="s">
        <v>181</v>
      </c>
      <c r="C178" s="117" t="s">
        <v>192</v>
      </c>
      <c r="D178" s="447"/>
      <c r="E178" s="448"/>
      <c r="F178" s="455" t="s">
        <v>183</v>
      </c>
      <c r="G178" s="456"/>
      <c r="H178" s="456"/>
      <c r="I178" s="456"/>
      <c r="J178" s="456"/>
      <c r="K178" s="456"/>
      <c r="L178" s="457"/>
      <c r="M178" s="464" t="s">
        <v>190</v>
      </c>
      <c r="N178" s="465"/>
      <c r="O178" s="283"/>
      <c r="P178" s="283"/>
      <c r="Q178" s="283"/>
      <c r="R178" s="283"/>
      <c r="S178" s="283"/>
      <c r="T178" s="284"/>
    </row>
    <row r="179" spans="2:20" ht="15" customHeight="1" thickBot="1">
      <c r="B179" s="98" t="s">
        <v>185</v>
      </c>
      <c r="C179" s="117" t="s">
        <v>192</v>
      </c>
      <c r="D179" s="447"/>
      <c r="E179" s="448"/>
      <c r="F179" s="458"/>
      <c r="G179" s="459"/>
      <c r="H179" s="459"/>
      <c r="I179" s="459"/>
      <c r="J179" s="459"/>
      <c r="K179" s="459"/>
      <c r="L179" s="460"/>
      <c r="M179" s="464"/>
      <c r="N179" s="465"/>
      <c r="O179" s="243"/>
      <c r="P179" s="290" t="s">
        <v>178</v>
      </c>
      <c r="Q179" s="245"/>
      <c r="R179" s="290" t="s">
        <v>178</v>
      </c>
      <c r="S179" s="245"/>
      <c r="T179" s="293" t="s">
        <v>178</v>
      </c>
    </row>
    <row r="180" spans="2:20" ht="15" customHeight="1" thickBot="1">
      <c r="B180" s="93" t="s">
        <v>187</v>
      </c>
      <c r="C180" s="117" t="s">
        <v>192</v>
      </c>
      <c r="D180" s="453"/>
      <c r="E180" s="454"/>
      <c r="F180" s="458"/>
      <c r="G180" s="459"/>
      <c r="H180" s="459"/>
      <c r="I180" s="459"/>
      <c r="J180" s="459"/>
      <c r="K180" s="459"/>
      <c r="L180" s="460"/>
      <c r="M180" s="464"/>
      <c r="N180" s="465"/>
      <c r="O180" s="243"/>
      <c r="P180" s="291" t="s">
        <v>178</v>
      </c>
      <c r="Q180" s="245"/>
      <c r="R180" s="291" t="s">
        <v>178</v>
      </c>
      <c r="S180" s="245"/>
      <c r="T180" s="294" t="s">
        <v>178</v>
      </c>
    </row>
    <row r="181" spans="2:20" ht="15" customHeight="1" thickBot="1">
      <c r="B181" s="421" t="s">
        <v>188</v>
      </c>
      <c r="C181" s="422"/>
      <c r="D181" s="232"/>
      <c r="E181" s="233"/>
      <c r="F181" s="485"/>
      <c r="G181" s="486"/>
      <c r="H181" s="486"/>
      <c r="I181" s="486"/>
      <c r="J181" s="486"/>
      <c r="K181" s="486"/>
      <c r="L181" s="487"/>
      <c r="M181" s="488"/>
      <c r="N181" s="489"/>
      <c r="O181" s="300"/>
      <c r="P181" s="301" t="s">
        <v>178</v>
      </c>
      <c r="Q181" s="300"/>
      <c r="R181" s="301" t="s">
        <v>178</v>
      </c>
      <c r="S181" s="300"/>
      <c r="T181" s="302" t="s">
        <v>178</v>
      </c>
    </row>
    <row r="182" spans="2:20" ht="18" customHeight="1" thickTop="1" thickBot="1">
      <c r="B182" s="453"/>
      <c r="C182" s="453"/>
      <c r="D182" s="453"/>
      <c r="E182" s="454"/>
      <c r="F182" s="475" t="s">
        <v>191</v>
      </c>
      <c r="G182" s="476"/>
      <c r="H182" s="476"/>
      <c r="I182" s="476"/>
      <c r="J182" s="476"/>
      <c r="K182" s="305" t="s">
        <v>178</v>
      </c>
      <c r="L182" s="331">
        <f>SUM(L146+L152+L158+L164+L170+L176)</f>
        <v>0</v>
      </c>
      <c r="M182" s="305" t="s">
        <v>178</v>
      </c>
      <c r="N182" s="331">
        <f t="shared" ref="N182:T182" si="3">SUM(N146+N152+N158+N164+N170+N176)</f>
        <v>0</v>
      </c>
      <c r="O182" s="305" t="s">
        <v>178</v>
      </c>
      <c r="P182" s="331">
        <f t="shared" si="3"/>
        <v>0</v>
      </c>
      <c r="Q182" s="305" t="s">
        <v>178</v>
      </c>
      <c r="R182" s="331">
        <f t="shared" si="3"/>
        <v>0</v>
      </c>
      <c r="S182" s="305" t="s">
        <v>178</v>
      </c>
      <c r="T182" s="332">
        <f t="shared" si="3"/>
        <v>0</v>
      </c>
    </row>
    <row r="183" spans="2:20" ht="18" customHeight="1" thickTop="1" thickBot="1">
      <c r="B183" s="453"/>
      <c r="C183" s="453"/>
      <c r="D183" s="453"/>
      <c r="E183" s="454"/>
      <c r="F183" s="503" t="s">
        <v>194</v>
      </c>
      <c r="G183" s="504"/>
      <c r="H183" s="504"/>
      <c r="I183" s="504"/>
      <c r="J183" s="504"/>
      <c r="K183" s="303" t="s">
        <v>178</v>
      </c>
      <c r="L183" s="333">
        <f>L46+L92+L137+L182</f>
        <v>0</v>
      </c>
      <c r="M183" s="330" t="s">
        <v>178</v>
      </c>
      <c r="N183" s="333">
        <f t="shared" ref="N183:T183" si="4">N46+N92+N137+N182</f>
        <v>0</v>
      </c>
      <c r="O183" s="330" t="s">
        <v>178</v>
      </c>
      <c r="P183" s="333">
        <f t="shared" si="4"/>
        <v>0</v>
      </c>
      <c r="Q183" s="330" t="s">
        <v>178</v>
      </c>
      <c r="R183" s="333">
        <f t="shared" si="4"/>
        <v>0</v>
      </c>
      <c r="S183" s="330" t="s">
        <v>178</v>
      </c>
      <c r="T183" s="333">
        <f t="shared" si="4"/>
        <v>0</v>
      </c>
    </row>
    <row r="184" spans="2:20" ht="12.75" thickTop="1"/>
  </sheetData>
  <sheetProtection algorithmName="SHA-512" hashValue="KnUIUBIAhzIrVDXNPx5gI1lekuDiF0ogfxolkRSfyYttrRTd5WmJHTldtpzBcOVYslNB8tUecRour2aEc58s8g==" saltValue="8m5IeD5Cr2m4XyOI0Kn9sw==" spinCount="100000" sheet="1" objects="1" scenarios="1"/>
  <mergeCells count="717">
    <mergeCell ref="T176:T177"/>
    <mergeCell ref="D177:E177"/>
    <mergeCell ref="J176:J177"/>
    <mergeCell ref="K176:K177"/>
    <mergeCell ref="L176:L177"/>
    <mergeCell ref="M176:M177"/>
    <mergeCell ref="N176:N177"/>
    <mergeCell ref="O176:O177"/>
    <mergeCell ref="B182:E183"/>
    <mergeCell ref="F182:J182"/>
    <mergeCell ref="F183:J183"/>
    <mergeCell ref="D178:E178"/>
    <mergeCell ref="F178:L181"/>
    <mergeCell ref="M178:N181"/>
    <mergeCell ref="D179:E179"/>
    <mergeCell ref="D180:E180"/>
    <mergeCell ref="B181:C181"/>
    <mergeCell ref="D176:E176"/>
    <mergeCell ref="F176:F177"/>
    <mergeCell ref="G176:G177"/>
    <mergeCell ref="H176:H177"/>
    <mergeCell ref="I176:I177"/>
    <mergeCell ref="P176:P177"/>
    <mergeCell ref="Q176:Q177"/>
    <mergeCell ref="R176:R177"/>
    <mergeCell ref="S176:S177"/>
    <mergeCell ref="B169:C169"/>
    <mergeCell ref="P164:P165"/>
    <mergeCell ref="Q164:Q165"/>
    <mergeCell ref="R164:R165"/>
    <mergeCell ref="B175:C175"/>
    <mergeCell ref="T170:T171"/>
    <mergeCell ref="D171:E171"/>
    <mergeCell ref="D172:E172"/>
    <mergeCell ref="F172:L175"/>
    <mergeCell ref="M172:N175"/>
    <mergeCell ref="D173:E173"/>
    <mergeCell ref="D174:E174"/>
    <mergeCell ref="K170:K171"/>
    <mergeCell ref="L170:L171"/>
    <mergeCell ref="M170:M171"/>
    <mergeCell ref="N170:N171"/>
    <mergeCell ref="O170:O171"/>
    <mergeCell ref="P170:P171"/>
    <mergeCell ref="D170:E170"/>
    <mergeCell ref="F170:F171"/>
    <mergeCell ref="G170:G171"/>
    <mergeCell ref="H170:H171"/>
    <mergeCell ref="I170:I171"/>
    <mergeCell ref="J170:J171"/>
    <mergeCell ref="Q170:Q171"/>
    <mergeCell ref="R170:R171"/>
    <mergeCell ref="S170:S171"/>
    <mergeCell ref="T164:T165"/>
    <mergeCell ref="D165:E165"/>
    <mergeCell ref="J164:J165"/>
    <mergeCell ref="K164:K165"/>
    <mergeCell ref="L164:L165"/>
    <mergeCell ref="M164:M165"/>
    <mergeCell ref="N164:N165"/>
    <mergeCell ref="O164:O165"/>
    <mergeCell ref="D166:E166"/>
    <mergeCell ref="F166:L169"/>
    <mergeCell ref="M166:N169"/>
    <mergeCell ref="D167:E167"/>
    <mergeCell ref="D168:E168"/>
    <mergeCell ref="D164:E164"/>
    <mergeCell ref="F164:F165"/>
    <mergeCell ref="G164:G165"/>
    <mergeCell ref="H164:H165"/>
    <mergeCell ref="I164:I165"/>
    <mergeCell ref="Q158:Q159"/>
    <mergeCell ref="R158:R159"/>
    <mergeCell ref="S158:S159"/>
    <mergeCell ref="S164:S165"/>
    <mergeCell ref="B157:C157"/>
    <mergeCell ref="P152:P153"/>
    <mergeCell ref="Q152:Q153"/>
    <mergeCell ref="R152:R153"/>
    <mergeCell ref="T158:T159"/>
    <mergeCell ref="D159:E159"/>
    <mergeCell ref="D160:E160"/>
    <mergeCell ref="F160:L163"/>
    <mergeCell ref="M160:N163"/>
    <mergeCell ref="D161:E161"/>
    <mergeCell ref="D162:E162"/>
    <mergeCell ref="K158:K159"/>
    <mergeCell ref="L158:L159"/>
    <mergeCell ref="M158:M159"/>
    <mergeCell ref="N158:N159"/>
    <mergeCell ref="O158:O159"/>
    <mergeCell ref="P158:P159"/>
    <mergeCell ref="D158:E158"/>
    <mergeCell ref="F158:F159"/>
    <mergeCell ref="G158:G159"/>
    <mergeCell ref="H158:H159"/>
    <mergeCell ref="I158:I159"/>
    <mergeCell ref="J158:J159"/>
    <mergeCell ref="B163:C163"/>
    <mergeCell ref="L152:L153"/>
    <mergeCell ref="M152:M153"/>
    <mergeCell ref="N152:N153"/>
    <mergeCell ref="O152:O153"/>
    <mergeCell ref="D154:E154"/>
    <mergeCell ref="F154:L157"/>
    <mergeCell ref="M154:N157"/>
    <mergeCell ref="D155:E155"/>
    <mergeCell ref="D156:E156"/>
    <mergeCell ref="D152:E152"/>
    <mergeCell ref="F152:F153"/>
    <mergeCell ref="G152:G153"/>
    <mergeCell ref="H152:H153"/>
    <mergeCell ref="I152:I153"/>
    <mergeCell ref="S152:S153"/>
    <mergeCell ref="T152:T153"/>
    <mergeCell ref="D153:E153"/>
    <mergeCell ref="J152:J153"/>
    <mergeCell ref="K152:K153"/>
    <mergeCell ref="D146:E146"/>
    <mergeCell ref="F146:F147"/>
    <mergeCell ref="G146:G147"/>
    <mergeCell ref="H146:H147"/>
    <mergeCell ref="I146:I147"/>
    <mergeCell ref="J146:J147"/>
    <mergeCell ref="K146:K147"/>
    <mergeCell ref="L146:L147"/>
    <mergeCell ref="S146:S147"/>
    <mergeCell ref="T146:T147"/>
    <mergeCell ref="D147:E147"/>
    <mergeCell ref="D148:E148"/>
    <mergeCell ref="F148:L151"/>
    <mergeCell ref="M148:N151"/>
    <mergeCell ref="D149:E149"/>
    <mergeCell ref="D150:E150"/>
    <mergeCell ref="M146:M147"/>
    <mergeCell ref="N146:N147"/>
    <mergeCell ref="O146:O147"/>
    <mergeCell ref="B151:C151"/>
    <mergeCell ref="B144:E145"/>
    <mergeCell ref="K144:L144"/>
    <mergeCell ref="M144:N144"/>
    <mergeCell ref="O144:P144"/>
    <mergeCell ref="Q144:R144"/>
    <mergeCell ref="S144:T144"/>
    <mergeCell ref="K145:L145"/>
    <mergeCell ref="M145:N145"/>
    <mergeCell ref="O145:P145"/>
    <mergeCell ref="Q145:R145"/>
    <mergeCell ref="P146:P147"/>
    <mergeCell ref="Q146:Q147"/>
    <mergeCell ref="R146:R147"/>
    <mergeCell ref="S141:T141"/>
    <mergeCell ref="B142:E143"/>
    <mergeCell ref="K142:L142"/>
    <mergeCell ref="M142:N142"/>
    <mergeCell ref="O142:P142"/>
    <mergeCell ref="Q142:R142"/>
    <mergeCell ref="S142:T142"/>
    <mergeCell ref="K143:L143"/>
    <mergeCell ref="M143:N143"/>
    <mergeCell ref="O143:P143"/>
    <mergeCell ref="B140:E141"/>
    <mergeCell ref="K140:L140"/>
    <mergeCell ref="M140:N140"/>
    <mergeCell ref="O140:P140"/>
    <mergeCell ref="Q140:R140"/>
    <mergeCell ref="S140:T140"/>
    <mergeCell ref="K141:L141"/>
    <mergeCell ref="M141:N141"/>
    <mergeCell ref="O141:P141"/>
    <mergeCell ref="Q141:R141"/>
    <mergeCell ref="Q143:R143"/>
    <mergeCell ref="S143:T143"/>
    <mergeCell ref="B136:C136"/>
    <mergeCell ref="P131:P132"/>
    <mergeCell ref="Q131:Q132"/>
    <mergeCell ref="R131:R132"/>
    <mergeCell ref="B137:E137"/>
    <mergeCell ref="F137:J137"/>
    <mergeCell ref="B138:T138"/>
    <mergeCell ref="B139:E139"/>
    <mergeCell ref="K139:L139"/>
    <mergeCell ref="M139:N139"/>
    <mergeCell ref="O139:P139"/>
    <mergeCell ref="Q139:R139"/>
    <mergeCell ref="S139:T139"/>
    <mergeCell ref="T131:T132"/>
    <mergeCell ref="D132:E132"/>
    <mergeCell ref="J131:J132"/>
    <mergeCell ref="K131:K132"/>
    <mergeCell ref="L131:L132"/>
    <mergeCell ref="M131:M132"/>
    <mergeCell ref="N131:N132"/>
    <mergeCell ref="O131:O132"/>
    <mergeCell ref="D133:E133"/>
    <mergeCell ref="F133:L136"/>
    <mergeCell ref="M133:N136"/>
    <mergeCell ref="D134:E134"/>
    <mergeCell ref="D135:E135"/>
    <mergeCell ref="D131:E131"/>
    <mergeCell ref="F131:F132"/>
    <mergeCell ref="G131:G132"/>
    <mergeCell ref="H131:H132"/>
    <mergeCell ref="I131:I132"/>
    <mergeCell ref="Q125:Q126"/>
    <mergeCell ref="R125:R126"/>
    <mergeCell ref="J125:J126"/>
    <mergeCell ref="S131:S132"/>
    <mergeCell ref="B124:C124"/>
    <mergeCell ref="P119:P120"/>
    <mergeCell ref="Q119:Q120"/>
    <mergeCell ref="R119:R120"/>
    <mergeCell ref="T125:T126"/>
    <mergeCell ref="D126:E126"/>
    <mergeCell ref="D127:E127"/>
    <mergeCell ref="F127:L130"/>
    <mergeCell ref="M127:N130"/>
    <mergeCell ref="D128:E128"/>
    <mergeCell ref="D129:E129"/>
    <mergeCell ref="K125:K126"/>
    <mergeCell ref="L125:L126"/>
    <mergeCell ref="M125:M126"/>
    <mergeCell ref="N125:N126"/>
    <mergeCell ref="O125:O126"/>
    <mergeCell ref="P125:P126"/>
    <mergeCell ref="D125:E125"/>
    <mergeCell ref="F125:F126"/>
    <mergeCell ref="G125:G126"/>
    <mergeCell ref="H125:H126"/>
    <mergeCell ref="I125:I126"/>
    <mergeCell ref="B130:C130"/>
    <mergeCell ref="T119:T120"/>
    <mergeCell ref="D120:E120"/>
    <mergeCell ref="J119:J120"/>
    <mergeCell ref="K119:K120"/>
    <mergeCell ref="L119:L120"/>
    <mergeCell ref="M119:M120"/>
    <mergeCell ref="N119:N120"/>
    <mergeCell ref="O119:O120"/>
    <mergeCell ref="D121:E121"/>
    <mergeCell ref="F121:L124"/>
    <mergeCell ref="M121:N124"/>
    <mergeCell ref="D122:E122"/>
    <mergeCell ref="D123:E123"/>
    <mergeCell ref="D119:E119"/>
    <mergeCell ref="F119:F120"/>
    <mergeCell ref="G119:G120"/>
    <mergeCell ref="H119:H120"/>
    <mergeCell ref="I119:I120"/>
    <mergeCell ref="S125:S126"/>
    <mergeCell ref="Q113:Q114"/>
    <mergeCell ref="R113:R114"/>
    <mergeCell ref="S113:S114"/>
    <mergeCell ref="S119:S120"/>
    <mergeCell ref="B112:C112"/>
    <mergeCell ref="P107:P108"/>
    <mergeCell ref="Q107:Q108"/>
    <mergeCell ref="R107:R108"/>
    <mergeCell ref="B118:C118"/>
    <mergeCell ref="L107:L108"/>
    <mergeCell ref="M107:M108"/>
    <mergeCell ref="N107:N108"/>
    <mergeCell ref="O107:O108"/>
    <mergeCell ref="D109:E109"/>
    <mergeCell ref="F109:L112"/>
    <mergeCell ref="M109:N112"/>
    <mergeCell ref="D110:E110"/>
    <mergeCell ref="D111:E111"/>
    <mergeCell ref="D107:E107"/>
    <mergeCell ref="F107:F108"/>
    <mergeCell ref="G107:G108"/>
    <mergeCell ref="H107:H108"/>
    <mergeCell ref="I107:I108"/>
    <mergeCell ref="T113:T114"/>
    <mergeCell ref="D114:E114"/>
    <mergeCell ref="D115:E115"/>
    <mergeCell ref="F115:L118"/>
    <mergeCell ref="M115:N118"/>
    <mergeCell ref="D116:E116"/>
    <mergeCell ref="D117:E117"/>
    <mergeCell ref="K113:K114"/>
    <mergeCell ref="L113:L114"/>
    <mergeCell ref="M113:M114"/>
    <mergeCell ref="N113:N114"/>
    <mergeCell ref="O113:O114"/>
    <mergeCell ref="P113:P114"/>
    <mergeCell ref="D113:E113"/>
    <mergeCell ref="F113:F114"/>
    <mergeCell ref="G113:G114"/>
    <mergeCell ref="H113:H114"/>
    <mergeCell ref="I113:I114"/>
    <mergeCell ref="J113:J114"/>
    <mergeCell ref="S107:S108"/>
    <mergeCell ref="T107:T108"/>
    <mergeCell ref="D108:E108"/>
    <mergeCell ref="J107:J108"/>
    <mergeCell ref="K107:K108"/>
    <mergeCell ref="D101:E101"/>
    <mergeCell ref="F101:F102"/>
    <mergeCell ref="G101:G102"/>
    <mergeCell ref="H101:H102"/>
    <mergeCell ref="I101:I102"/>
    <mergeCell ref="J101:J102"/>
    <mergeCell ref="K101:K102"/>
    <mergeCell ref="L101:L102"/>
    <mergeCell ref="S101:S102"/>
    <mergeCell ref="T101:T102"/>
    <mergeCell ref="D102:E102"/>
    <mergeCell ref="D103:E103"/>
    <mergeCell ref="F103:L106"/>
    <mergeCell ref="M103:N106"/>
    <mergeCell ref="D104:E104"/>
    <mergeCell ref="D105:E105"/>
    <mergeCell ref="M101:M102"/>
    <mergeCell ref="N101:N102"/>
    <mergeCell ref="O101:O102"/>
    <mergeCell ref="B106:C106"/>
    <mergeCell ref="B99:E100"/>
    <mergeCell ref="K99:L99"/>
    <mergeCell ref="M99:N99"/>
    <mergeCell ref="O99:P99"/>
    <mergeCell ref="Q99:R99"/>
    <mergeCell ref="S99:T99"/>
    <mergeCell ref="K100:L100"/>
    <mergeCell ref="M100:N100"/>
    <mergeCell ref="O100:P100"/>
    <mergeCell ref="Q100:R100"/>
    <mergeCell ref="P101:P102"/>
    <mergeCell ref="Q101:Q102"/>
    <mergeCell ref="R101:R102"/>
    <mergeCell ref="S96:T96"/>
    <mergeCell ref="B97:E98"/>
    <mergeCell ref="K97:L97"/>
    <mergeCell ref="M97:N97"/>
    <mergeCell ref="O97:P97"/>
    <mergeCell ref="Q97:R97"/>
    <mergeCell ref="S97:T97"/>
    <mergeCell ref="K98:L98"/>
    <mergeCell ref="M98:N98"/>
    <mergeCell ref="O98:P98"/>
    <mergeCell ref="B95:E96"/>
    <mergeCell ref="K95:L95"/>
    <mergeCell ref="M95:N95"/>
    <mergeCell ref="O95:P95"/>
    <mergeCell ref="Q95:R95"/>
    <mergeCell ref="S95:T95"/>
    <mergeCell ref="K96:L96"/>
    <mergeCell ref="M96:N96"/>
    <mergeCell ref="O96:P96"/>
    <mergeCell ref="Q96:R96"/>
    <mergeCell ref="Q98:R98"/>
    <mergeCell ref="S98:T98"/>
    <mergeCell ref="B91:C91"/>
    <mergeCell ref="P86:P87"/>
    <mergeCell ref="Q86:Q87"/>
    <mergeCell ref="R86:R87"/>
    <mergeCell ref="B92:E92"/>
    <mergeCell ref="F92:J92"/>
    <mergeCell ref="B93:T93"/>
    <mergeCell ref="B94:E94"/>
    <mergeCell ref="K94:L94"/>
    <mergeCell ref="M94:N94"/>
    <mergeCell ref="O94:P94"/>
    <mergeCell ref="Q94:R94"/>
    <mergeCell ref="S94:T94"/>
    <mergeCell ref="T86:T87"/>
    <mergeCell ref="D87:E87"/>
    <mergeCell ref="J86:J87"/>
    <mergeCell ref="K86:K87"/>
    <mergeCell ref="L86:L87"/>
    <mergeCell ref="M86:M87"/>
    <mergeCell ref="N86:N87"/>
    <mergeCell ref="O86:O87"/>
    <mergeCell ref="D88:E88"/>
    <mergeCell ref="F88:L91"/>
    <mergeCell ref="M88:N91"/>
    <mergeCell ref="D89:E89"/>
    <mergeCell ref="D90:E90"/>
    <mergeCell ref="D86:E86"/>
    <mergeCell ref="F86:F87"/>
    <mergeCell ref="G86:G87"/>
    <mergeCell ref="H86:H87"/>
    <mergeCell ref="I86:I87"/>
    <mergeCell ref="Q80:Q81"/>
    <mergeCell ref="R80:R81"/>
    <mergeCell ref="J80:J81"/>
    <mergeCell ref="S86:S87"/>
    <mergeCell ref="B79:C79"/>
    <mergeCell ref="P74:P75"/>
    <mergeCell ref="Q74:Q75"/>
    <mergeCell ref="R74:R75"/>
    <mergeCell ref="T80:T81"/>
    <mergeCell ref="D81:E81"/>
    <mergeCell ref="D82:E82"/>
    <mergeCell ref="F82:L85"/>
    <mergeCell ref="M82:N85"/>
    <mergeCell ref="D83:E83"/>
    <mergeCell ref="D84:E84"/>
    <mergeCell ref="K80:K81"/>
    <mergeCell ref="L80:L81"/>
    <mergeCell ref="M80:M81"/>
    <mergeCell ref="N80:N81"/>
    <mergeCell ref="O80:O81"/>
    <mergeCell ref="P80:P81"/>
    <mergeCell ref="D80:E80"/>
    <mergeCell ref="F80:F81"/>
    <mergeCell ref="G80:G81"/>
    <mergeCell ref="H80:H81"/>
    <mergeCell ref="I80:I81"/>
    <mergeCell ref="B85:C85"/>
    <mergeCell ref="T74:T75"/>
    <mergeCell ref="D75:E75"/>
    <mergeCell ref="J74:J75"/>
    <mergeCell ref="K74:K75"/>
    <mergeCell ref="L74:L75"/>
    <mergeCell ref="M74:M75"/>
    <mergeCell ref="N74:N75"/>
    <mergeCell ref="O74:O75"/>
    <mergeCell ref="D76:E76"/>
    <mergeCell ref="F76:L79"/>
    <mergeCell ref="M76:N79"/>
    <mergeCell ref="D77:E77"/>
    <mergeCell ref="D78:E78"/>
    <mergeCell ref="D74:E74"/>
    <mergeCell ref="F74:F75"/>
    <mergeCell ref="G74:G75"/>
    <mergeCell ref="H74:H75"/>
    <mergeCell ref="I74:I75"/>
    <mergeCell ref="S80:S81"/>
    <mergeCell ref="Q68:Q69"/>
    <mergeCell ref="R68:R69"/>
    <mergeCell ref="S68:S69"/>
    <mergeCell ref="S74:S75"/>
    <mergeCell ref="B67:C67"/>
    <mergeCell ref="P62:P63"/>
    <mergeCell ref="Q62:Q63"/>
    <mergeCell ref="R62:R63"/>
    <mergeCell ref="B73:C73"/>
    <mergeCell ref="L62:L63"/>
    <mergeCell ref="M62:M63"/>
    <mergeCell ref="N62:N63"/>
    <mergeCell ref="O62:O63"/>
    <mergeCell ref="D64:E64"/>
    <mergeCell ref="F64:L67"/>
    <mergeCell ref="M64:N67"/>
    <mergeCell ref="D65:E65"/>
    <mergeCell ref="D66:E66"/>
    <mergeCell ref="D62:E62"/>
    <mergeCell ref="F62:F63"/>
    <mergeCell ref="G62:G63"/>
    <mergeCell ref="H62:H63"/>
    <mergeCell ref="I62:I63"/>
    <mergeCell ref="T68:T69"/>
    <mergeCell ref="D69:E69"/>
    <mergeCell ref="D70:E70"/>
    <mergeCell ref="F70:L73"/>
    <mergeCell ref="M70:N73"/>
    <mergeCell ref="D71:E71"/>
    <mergeCell ref="D72:E72"/>
    <mergeCell ref="K68:K69"/>
    <mergeCell ref="L68:L69"/>
    <mergeCell ref="M68:M69"/>
    <mergeCell ref="N68:N69"/>
    <mergeCell ref="O68:O69"/>
    <mergeCell ref="P68:P69"/>
    <mergeCell ref="D68:E68"/>
    <mergeCell ref="F68:F69"/>
    <mergeCell ref="G68:G69"/>
    <mergeCell ref="H68:H69"/>
    <mergeCell ref="I68:I69"/>
    <mergeCell ref="J68:J69"/>
    <mergeCell ref="S62:S63"/>
    <mergeCell ref="T62:T63"/>
    <mergeCell ref="D63:E63"/>
    <mergeCell ref="J62:J63"/>
    <mergeCell ref="K62:K63"/>
    <mergeCell ref="D56:E56"/>
    <mergeCell ref="F56:F57"/>
    <mergeCell ref="G56:G57"/>
    <mergeCell ref="H56:H57"/>
    <mergeCell ref="I56:I57"/>
    <mergeCell ref="J56:J57"/>
    <mergeCell ref="K56:K57"/>
    <mergeCell ref="L56:L57"/>
    <mergeCell ref="S56:S57"/>
    <mergeCell ref="T56:T57"/>
    <mergeCell ref="D57:E57"/>
    <mergeCell ref="D58:E58"/>
    <mergeCell ref="F58:L61"/>
    <mergeCell ref="M58:N61"/>
    <mergeCell ref="D59:E59"/>
    <mergeCell ref="D60:E60"/>
    <mergeCell ref="M56:M57"/>
    <mergeCell ref="N56:N57"/>
    <mergeCell ref="O56:O57"/>
    <mergeCell ref="B61:C61"/>
    <mergeCell ref="B54:E55"/>
    <mergeCell ref="K54:L54"/>
    <mergeCell ref="M54:N54"/>
    <mergeCell ref="O54:P54"/>
    <mergeCell ref="Q54:R54"/>
    <mergeCell ref="S54:T54"/>
    <mergeCell ref="K55:L55"/>
    <mergeCell ref="M55:N55"/>
    <mergeCell ref="O55:P55"/>
    <mergeCell ref="Q55:R55"/>
    <mergeCell ref="P56:P57"/>
    <mergeCell ref="Q56:Q57"/>
    <mergeCell ref="R56:R57"/>
    <mergeCell ref="S51:T51"/>
    <mergeCell ref="B52:E53"/>
    <mergeCell ref="K52:L52"/>
    <mergeCell ref="M52:N52"/>
    <mergeCell ref="O52:P52"/>
    <mergeCell ref="Q52:R52"/>
    <mergeCell ref="S52:T52"/>
    <mergeCell ref="K53:L53"/>
    <mergeCell ref="M53:N53"/>
    <mergeCell ref="O53:P53"/>
    <mergeCell ref="B50:E51"/>
    <mergeCell ref="K50:L50"/>
    <mergeCell ref="M50:N50"/>
    <mergeCell ref="O50:P50"/>
    <mergeCell ref="Q50:R50"/>
    <mergeCell ref="S50:T50"/>
    <mergeCell ref="K51:L51"/>
    <mergeCell ref="M51:N51"/>
    <mergeCell ref="O51:P51"/>
    <mergeCell ref="Q51:R51"/>
    <mergeCell ref="Q53:R53"/>
    <mergeCell ref="S53:T53"/>
    <mergeCell ref="B45:C45"/>
    <mergeCell ref="P40:P41"/>
    <mergeCell ref="Q40:Q41"/>
    <mergeCell ref="R40:R41"/>
    <mergeCell ref="B46:E46"/>
    <mergeCell ref="F46:J46"/>
    <mergeCell ref="B48:T48"/>
    <mergeCell ref="B49:E49"/>
    <mergeCell ref="K49:L49"/>
    <mergeCell ref="M49:N49"/>
    <mergeCell ref="O49:P49"/>
    <mergeCell ref="Q49:R49"/>
    <mergeCell ref="S49:T49"/>
    <mergeCell ref="T40:T41"/>
    <mergeCell ref="D41:E41"/>
    <mergeCell ref="J40:J41"/>
    <mergeCell ref="K40:K41"/>
    <mergeCell ref="L40:L41"/>
    <mergeCell ref="M40:M41"/>
    <mergeCell ref="N40:N41"/>
    <mergeCell ref="O40:O41"/>
    <mergeCell ref="D42:E42"/>
    <mergeCell ref="F42:L45"/>
    <mergeCell ref="M42:N45"/>
    <mergeCell ref="D43:E43"/>
    <mergeCell ref="D44:E44"/>
    <mergeCell ref="D40:E40"/>
    <mergeCell ref="F40:F41"/>
    <mergeCell ref="G40:G41"/>
    <mergeCell ref="H40:H41"/>
    <mergeCell ref="I40:I41"/>
    <mergeCell ref="Q34:Q35"/>
    <mergeCell ref="R34:R35"/>
    <mergeCell ref="J34:J35"/>
    <mergeCell ref="S40:S41"/>
    <mergeCell ref="B33:C33"/>
    <mergeCell ref="P28:P29"/>
    <mergeCell ref="Q28:Q29"/>
    <mergeCell ref="R28:R29"/>
    <mergeCell ref="T34:T35"/>
    <mergeCell ref="D35:E35"/>
    <mergeCell ref="D36:E36"/>
    <mergeCell ref="F36:L39"/>
    <mergeCell ref="M36:N39"/>
    <mergeCell ref="D37:E37"/>
    <mergeCell ref="D38:E38"/>
    <mergeCell ref="K34:K35"/>
    <mergeCell ref="L34:L35"/>
    <mergeCell ref="M34:M35"/>
    <mergeCell ref="N34:N35"/>
    <mergeCell ref="O34:O35"/>
    <mergeCell ref="P34:P35"/>
    <mergeCell ref="D34:E34"/>
    <mergeCell ref="F34:F35"/>
    <mergeCell ref="G34:G35"/>
    <mergeCell ref="H34:H35"/>
    <mergeCell ref="I34:I35"/>
    <mergeCell ref="B39:C39"/>
    <mergeCell ref="T28:T29"/>
    <mergeCell ref="D29:E29"/>
    <mergeCell ref="J28:J29"/>
    <mergeCell ref="K28:K29"/>
    <mergeCell ref="L28:L29"/>
    <mergeCell ref="M28:M29"/>
    <mergeCell ref="N28:N29"/>
    <mergeCell ref="O28:O29"/>
    <mergeCell ref="D30:E30"/>
    <mergeCell ref="F30:L33"/>
    <mergeCell ref="M30:N33"/>
    <mergeCell ref="D31:E31"/>
    <mergeCell ref="D32:E32"/>
    <mergeCell ref="D28:E28"/>
    <mergeCell ref="F28:F29"/>
    <mergeCell ref="G28:G29"/>
    <mergeCell ref="H28:H29"/>
    <mergeCell ref="I28:I29"/>
    <mergeCell ref="S34:S35"/>
    <mergeCell ref="Q22:Q23"/>
    <mergeCell ref="R22:R23"/>
    <mergeCell ref="S22:S23"/>
    <mergeCell ref="S28:S29"/>
    <mergeCell ref="B21:C21"/>
    <mergeCell ref="P16:P17"/>
    <mergeCell ref="Q16:Q17"/>
    <mergeCell ref="R16:R17"/>
    <mergeCell ref="B27:C27"/>
    <mergeCell ref="L16:L17"/>
    <mergeCell ref="M16:M17"/>
    <mergeCell ref="N16:N17"/>
    <mergeCell ref="O16:O17"/>
    <mergeCell ref="D18:E18"/>
    <mergeCell ref="F18:L21"/>
    <mergeCell ref="M18:N21"/>
    <mergeCell ref="D19:E19"/>
    <mergeCell ref="D20:E20"/>
    <mergeCell ref="D16:E16"/>
    <mergeCell ref="F16:F17"/>
    <mergeCell ref="G16:G17"/>
    <mergeCell ref="H16:H17"/>
    <mergeCell ref="I16:I17"/>
    <mergeCell ref="T22:T23"/>
    <mergeCell ref="D23:E23"/>
    <mergeCell ref="D24:E24"/>
    <mergeCell ref="F24:L27"/>
    <mergeCell ref="M24:N27"/>
    <mergeCell ref="D25:E25"/>
    <mergeCell ref="D26:E26"/>
    <mergeCell ref="K22:K23"/>
    <mergeCell ref="L22:L23"/>
    <mergeCell ref="M22:M23"/>
    <mergeCell ref="N22:N23"/>
    <mergeCell ref="O22:O23"/>
    <mergeCell ref="P22:P23"/>
    <mergeCell ref="D22:E22"/>
    <mergeCell ref="F22:F23"/>
    <mergeCell ref="G22:G23"/>
    <mergeCell ref="H22:H23"/>
    <mergeCell ref="I22:I23"/>
    <mergeCell ref="J22:J23"/>
    <mergeCell ref="S16:S17"/>
    <mergeCell ref="T16:T17"/>
    <mergeCell ref="D17:E17"/>
    <mergeCell ref="J16:J17"/>
    <mergeCell ref="K16:K17"/>
    <mergeCell ref="D10:E10"/>
    <mergeCell ref="F10:F11"/>
    <mergeCell ref="G10:G11"/>
    <mergeCell ref="H10:H11"/>
    <mergeCell ref="I10:I11"/>
    <mergeCell ref="J10:J11"/>
    <mergeCell ref="K10:K11"/>
    <mergeCell ref="L10:L11"/>
    <mergeCell ref="S10:S11"/>
    <mergeCell ref="T10:T11"/>
    <mergeCell ref="D11:E11"/>
    <mergeCell ref="D12:E12"/>
    <mergeCell ref="F12:L15"/>
    <mergeCell ref="M12:N15"/>
    <mergeCell ref="D13:E13"/>
    <mergeCell ref="D14:E14"/>
    <mergeCell ref="M10:M11"/>
    <mergeCell ref="N10:N11"/>
    <mergeCell ref="O10:O11"/>
    <mergeCell ref="B15:C15"/>
    <mergeCell ref="M5:N5"/>
    <mergeCell ref="O5:P5"/>
    <mergeCell ref="Q5:R5"/>
    <mergeCell ref="Q7:R7"/>
    <mergeCell ref="S7:T7"/>
    <mergeCell ref="B8:E9"/>
    <mergeCell ref="K8:L8"/>
    <mergeCell ref="M8:N8"/>
    <mergeCell ref="O8:P8"/>
    <mergeCell ref="Q8:R8"/>
    <mergeCell ref="S8:T8"/>
    <mergeCell ref="K9:L9"/>
    <mergeCell ref="M9:N9"/>
    <mergeCell ref="O9:P9"/>
    <mergeCell ref="Q9:R9"/>
    <mergeCell ref="P10:P11"/>
    <mergeCell ref="Q10:Q11"/>
    <mergeCell ref="R10:R11"/>
    <mergeCell ref="B2:T2"/>
    <mergeCell ref="B3:E3"/>
    <mergeCell ref="K3:L3"/>
    <mergeCell ref="M3:N3"/>
    <mergeCell ref="O3:P3"/>
    <mergeCell ref="Q3:R3"/>
    <mergeCell ref="S3:T3"/>
    <mergeCell ref="S5:T5"/>
    <mergeCell ref="B6:E7"/>
    <mergeCell ref="K6:L6"/>
    <mergeCell ref="M6:N6"/>
    <mergeCell ref="O6:P6"/>
    <mergeCell ref="Q6:R6"/>
    <mergeCell ref="S6:T6"/>
    <mergeCell ref="K7:L7"/>
    <mergeCell ref="M7:N7"/>
    <mergeCell ref="O7:P7"/>
    <mergeCell ref="B4:E5"/>
    <mergeCell ref="K4:L4"/>
    <mergeCell ref="M4:N4"/>
    <mergeCell ref="O4:P4"/>
    <mergeCell ref="Q4:R4"/>
    <mergeCell ref="S4:T4"/>
    <mergeCell ref="K5:L5"/>
  </mergeCells>
  <dataValidations count="1">
    <dataValidation type="list" showInputMessage="1" showErrorMessage="1" sqref="J125 J164 J170 J10 J16 J62 J22 J28 J34 J40 J56 J68 J74 J80 J86 J101 J107 J113 J119 J131 J146 J152 J158 J176" xr:uid="{00000000-0002-0000-0300-000000000000}">
      <formula1>$W$7:$W$9</formula1>
    </dataValidation>
  </dataValidations>
  <printOptions horizontalCentered="1" verticalCentered="1"/>
  <pageMargins left="0.25" right="0.25" top="0.25" bottom="0.25" header="0" footer="0"/>
  <pageSetup scale="80" fitToHeight="3" orientation="landscape" r:id="rId1"/>
  <rowBreaks count="3" manualBreakCount="3">
    <brk id="47" min="1" max="19" man="1"/>
    <brk id="92" min="1" max="19" man="1"/>
    <brk id="137"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47"/>
  <sheetViews>
    <sheetView showGridLines="0" showRowColHeaders="0" topLeftCell="A22" zoomScaleNormal="100" zoomScalePageLayoutView="90" workbookViewId="0">
      <selection activeCell="T60" sqref="T60"/>
    </sheetView>
  </sheetViews>
  <sheetFormatPr defaultColWidth="9.140625" defaultRowHeight="12"/>
  <cols>
    <col min="1" max="1" width="3.5703125" style="10" customWidth="1"/>
    <col min="2" max="2" width="14.140625" style="10" customWidth="1"/>
    <col min="3" max="3" width="26.5703125" style="10" customWidth="1"/>
    <col min="4" max="4" width="2.85546875" style="10" customWidth="1"/>
    <col min="5" max="5" width="1.140625" style="10" customWidth="1"/>
    <col min="6" max="10" width="8.85546875" style="10" customWidth="1"/>
    <col min="11" max="11" width="2.140625" style="11" customWidth="1"/>
    <col min="12" max="12" width="9.5703125" style="10" customWidth="1"/>
    <col min="13" max="13" width="2.140625" style="11" customWidth="1"/>
    <col min="14" max="14" width="10.5703125" style="10" customWidth="1"/>
    <col min="15" max="15" width="2.140625" style="11" customWidth="1"/>
    <col min="16" max="16" width="9.5703125" style="10" customWidth="1"/>
    <col min="17" max="17" width="2.140625" style="11" customWidth="1"/>
    <col min="18" max="18" width="9.5703125" style="10" customWidth="1"/>
    <col min="19" max="19" width="2.140625" style="11" customWidth="1"/>
    <col min="20" max="20" width="9.5703125" style="10" customWidth="1"/>
    <col min="21" max="16384" width="9.140625" style="10"/>
  </cols>
  <sheetData>
    <row r="1" spans="2:23" ht="9.9499999999999993" customHeight="1"/>
    <row r="2" spans="2:23" ht="15" customHeight="1">
      <c r="B2" s="317" t="str">
        <f>'Invoice PW-I (A) Standard'!B2</f>
        <v>Early Learning Scholarships Invoice Form SFY2024</v>
      </c>
      <c r="C2" s="8"/>
      <c r="D2" s="8"/>
      <c r="E2" s="8"/>
      <c r="F2" s="9"/>
      <c r="G2" s="9"/>
    </row>
    <row r="3" spans="2:23" ht="18" customHeight="1">
      <c r="B3" s="393" t="s">
        <v>126</v>
      </c>
      <c r="C3" s="394"/>
      <c r="D3" s="394"/>
      <c r="E3" s="395"/>
      <c r="F3" s="282" t="s">
        <v>127</v>
      </c>
      <c r="G3" s="282" t="s">
        <v>128</v>
      </c>
      <c r="H3" s="314" t="s">
        <v>129</v>
      </c>
      <c r="I3" s="121" t="s">
        <v>130</v>
      </c>
      <c r="J3" s="121" t="s">
        <v>131</v>
      </c>
      <c r="K3" s="396" t="s">
        <v>132</v>
      </c>
      <c r="L3" s="396"/>
      <c r="M3" s="396" t="s">
        <v>133</v>
      </c>
      <c r="N3" s="396"/>
      <c r="O3" s="396" t="s">
        <v>134</v>
      </c>
      <c r="P3" s="396"/>
      <c r="Q3" s="396" t="s">
        <v>135</v>
      </c>
      <c r="R3" s="396"/>
      <c r="S3" s="396" t="s">
        <v>136</v>
      </c>
      <c r="T3" s="397"/>
    </row>
    <row r="4" spans="2:23" ht="12" customHeight="1">
      <c r="B4" s="400" t="str">
        <f>IF('Cover Page'!C15=0, "", 'Cover Page'!C15)</f>
        <v/>
      </c>
      <c r="C4" s="401"/>
      <c r="D4" s="401"/>
      <c r="E4" s="402"/>
      <c r="F4" s="222"/>
      <c r="G4" s="158"/>
      <c r="H4" s="159"/>
      <c r="I4" s="159"/>
      <c r="J4" s="160" t="s">
        <v>137</v>
      </c>
      <c r="K4" s="415"/>
      <c r="L4" s="416"/>
      <c r="M4" s="415"/>
      <c r="N4" s="416"/>
      <c r="O4" s="417" t="s">
        <v>138</v>
      </c>
      <c r="P4" s="418"/>
      <c r="Q4" s="415" t="s">
        <v>139</v>
      </c>
      <c r="R4" s="416"/>
      <c r="S4" s="419" t="s">
        <v>140</v>
      </c>
      <c r="T4" s="420"/>
    </row>
    <row r="5" spans="2:23" ht="12" customHeight="1">
      <c r="B5" s="400"/>
      <c r="C5" s="401"/>
      <c r="D5" s="401"/>
      <c r="E5" s="402"/>
      <c r="F5" s="315" t="s">
        <v>141</v>
      </c>
      <c r="G5" s="159" t="s">
        <v>142</v>
      </c>
      <c r="H5" s="159" t="s">
        <v>143</v>
      </c>
      <c r="I5" s="159" t="s">
        <v>137</v>
      </c>
      <c r="J5" s="161" t="s">
        <v>144</v>
      </c>
      <c r="K5" s="403" t="s">
        <v>142</v>
      </c>
      <c r="L5" s="404"/>
      <c r="M5" s="403" t="s">
        <v>145</v>
      </c>
      <c r="N5" s="404"/>
      <c r="O5" s="405" t="s">
        <v>146</v>
      </c>
      <c r="P5" s="406"/>
      <c r="Q5" s="403" t="s">
        <v>147</v>
      </c>
      <c r="R5" s="404"/>
      <c r="S5" s="398" t="s">
        <v>148</v>
      </c>
      <c r="T5" s="399"/>
    </row>
    <row r="6" spans="2:23" ht="12" customHeight="1">
      <c r="B6" s="400" t="str">
        <f>IF('Cover Page'!E15="Use if invoicing for one site of a multi-site program", "", 'Cover Page'!E15)</f>
        <v/>
      </c>
      <c r="C6" s="401"/>
      <c r="D6" s="401"/>
      <c r="E6" s="402"/>
      <c r="F6" s="223" t="s">
        <v>149</v>
      </c>
      <c r="G6" s="159" t="s">
        <v>150</v>
      </c>
      <c r="H6" s="159" t="s">
        <v>151</v>
      </c>
      <c r="I6" s="159" t="s">
        <v>151</v>
      </c>
      <c r="J6" s="12" t="s">
        <v>152</v>
      </c>
      <c r="K6" s="403" t="s">
        <v>153</v>
      </c>
      <c r="L6" s="404"/>
      <c r="M6" s="403" t="s">
        <v>154</v>
      </c>
      <c r="N6" s="404"/>
      <c r="O6" s="405" t="s">
        <v>142</v>
      </c>
      <c r="P6" s="406"/>
      <c r="Q6" s="403" t="s">
        <v>155</v>
      </c>
      <c r="R6" s="404"/>
      <c r="S6" s="407" t="s">
        <v>156</v>
      </c>
      <c r="T6" s="408"/>
    </row>
    <row r="7" spans="2:23" ht="12" customHeight="1">
      <c r="B7" s="400"/>
      <c r="C7" s="401"/>
      <c r="D7" s="401"/>
      <c r="E7" s="402"/>
      <c r="F7" s="316"/>
      <c r="G7" s="12"/>
      <c r="H7" s="12"/>
      <c r="I7" s="12"/>
      <c r="J7" s="161" t="s">
        <v>157</v>
      </c>
      <c r="K7" s="409" t="s">
        <v>158</v>
      </c>
      <c r="L7" s="410"/>
      <c r="M7" s="411" t="s">
        <v>159</v>
      </c>
      <c r="N7" s="412"/>
      <c r="O7" s="413" t="s">
        <v>160</v>
      </c>
      <c r="P7" s="414"/>
      <c r="Q7" s="409" t="s">
        <v>161</v>
      </c>
      <c r="R7" s="410"/>
      <c r="S7" s="407" t="s">
        <v>162</v>
      </c>
      <c r="T7" s="408"/>
    </row>
    <row r="8" spans="2:23" ht="12" customHeight="1">
      <c r="B8" s="423" t="s">
        <v>163</v>
      </c>
      <c r="C8" s="424"/>
      <c r="D8" s="424"/>
      <c r="E8" s="425"/>
      <c r="F8" s="230" t="s">
        <v>164</v>
      </c>
      <c r="G8" s="224" t="s">
        <v>164</v>
      </c>
      <c r="H8" s="226" t="s">
        <v>164</v>
      </c>
      <c r="I8" s="224" t="s">
        <v>164</v>
      </c>
      <c r="J8" s="52"/>
      <c r="K8" s="429" t="s">
        <v>165</v>
      </c>
      <c r="L8" s="430"/>
      <c r="M8" s="411" t="s">
        <v>166</v>
      </c>
      <c r="N8" s="412"/>
      <c r="O8" s="403" t="s">
        <v>148</v>
      </c>
      <c r="P8" s="431"/>
      <c r="Q8" s="409" t="s">
        <v>167</v>
      </c>
      <c r="R8" s="410"/>
      <c r="S8" s="398"/>
      <c r="T8" s="399"/>
      <c r="W8" s="124"/>
    </row>
    <row r="9" spans="2:23" ht="12" customHeight="1" thickBot="1">
      <c r="B9" s="426"/>
      <c r="C9" s="427"/>
      <c r="D9" s="427"/>
      <c r="E9" s="428"/>
      <c r="F9" s="231" t="s">
        <v>168</v>
      </c>
      <c r="G9" s="225" t="s">
        <v>168</v>
      </c>
      <c r="H9" s="227" t="s">
        <v>168</v>
      </c>
      <c r="I9" s="225" t="s">
        <v>168</v>
      </c>
      <c r="J9" s="164" t="s">
        <v>169</v>
      </c>
      <c r="K9" s="432" t="s">
        <v>170</v>
      </c>
      <c r="L9" s="433"/>
      <c r="M9" s="434" t="s">
        <v>171</v>
      </c>
      <c r="N9" s="435"/>
      <c r="O9" s="432" t="s">
        <v>172</v>
      </c>
      <c r="P9" s="436"/>
      <c r="Q9" s="432" t="s">
        <v>173</v>
      </c>
      <c r="R9" s="433"/>
      <c r="S9" s="162" t="s">
        <v>174</v>
      </c>
      <c r="T9" s="163" t="s">
        <v>175</v>
      </c>
      <c r="W9" s="124" t="s">
        <v>176</v>
      </c>
    </row>
    <row r="10" spans="2:23" ht="15" customHeight="1" thickTop="1">
      <c r="B10" s="97" t="s">
        <v>177</v>
      </c>
      <c r="C10" s="122"/>
      <c r="D10" s="453"/>
      <c r="E10" s="454"/>
      <c r="F10" s="449"/>
      <c r="G10" s="449"/>
      <c r="H10" s="449"/>
      <c r="I10" s="449"/>
      <c r="J10" s="449"/>
      <c r="K10" s="451" t="s">
        <v>178</v>
      </c>
      <c r="L10" s="437"/>
      <c r="M10" s="468" t="s">
        <v>178</v>
      </c>
      <c r="N10" s="437"/>
      <c r="O10" s="468" t="s">
        <v>178</v>
      </c>
      <c r="P10" s="437"/>
      <c r="Q10" s="439" t="s">
        <v>178</v>
      </c>
      <c r="R10" s="441"/>
      <c r="S10" s="443" t="s">
        <v>178</v>
      </c>
      <c r="T10" s="445"/>
      <c r="W10" s="124" t="s">
        <v>179</v>
      </c>
    </row>
    <row r="11" spans="2:23" ht="15" customHeight="1" thickBot="1">
      <c r="B11" s="98" t="s">
        <v>180</v>
      </c>
      <c r="C11" s="118"/>
      <c r="D11" s="453"/>
      <c r="E11" s="454"/>
      <c r="F11" s="450"/>
      <c r="G11" s="450"/>
      <c r="H11" s="450"/>
      <c r="I11" s="450"/>
      <c r="J11" s="450"/>
      <c r="K11" s="452"/>
      <c r="L11" s="438"/>
      <c r="M11" s="469"/>
      <c r="N11" s="470"/>
      <c r="O11" s="471"/>
      <c r="P11" s="438"/>
      <c r="Q11" s="440"/>
      <c r="R11" s="442"/>
      <c r="S11" s="444"/>
      <c r="T11" s="446"/>
      <c r="U11" s="155"/>
    </row>
    <row r="12" spans="2:23" ht="15" customHeight="1" thickTop="1" thickBot="1">
      <c r="B12" s="98" t="s">
        <v>181</v>
      </c>
      <c r="C12" s="117" t="s">
        <v>182</v>
      </c>
      <c r="D12" s="453"/>
      <c r="E12" s="454"/>
      <c r="F12" s="455" t="s">
        <v>183</v>
      </c>
      <c r="G12" s="456"/>
      <c r="H12" s="456"/>
      <c r="I12" s="456"/>
      <c r="J12" s="456"/>
      <c r="K12" s="456"/>
      <c r="L12" s="457"/>
      <c r="M12" s="464" t="s">
        <v>184</v>
      </c>
      <c r="N12" s="465"/>
      <c r="O12" s="283"/>
      <c r="P12" s="283"/>
      <c r="Q12" s="283"/>
      <c r="R12" s="283"/>
      <c r="S12" s="283"/>
      <c r="T12" s="284"/>
      <c r="U12" s="249"/>
    </row>
    <row r="13" spans="2:23" ht="15" customHeight="1" thickBot="1">
      <c r="B13" s="98" t="s">
        <v>185</v>
      </c>
      <c r="C13" s="117" t="s">
        <v>186</v>
      </c>
      <c r="D13" s="453"/>
      <c r="E13" s="454"/>
      <c r="F13" s="458"/>
      <c r="G13" s="459"/>
      <c r="H13" s="459"/>
      <c r="I13" s="459"/>
      <c r="J13" s="459"/>
      <c r="K13" s="459"/>
      <c r="L13" s="460"/>
      <c r="M13" s="464"/>
      <c r="N13" s="465"/>
      <c r="O13" s="243"/>
      <c r="P13" s="290" t="s">
        <v>178</v>
      </c>
      <c r="Q13" s="245"/>
      <c r="R13" s="290" t="s">
        <v>178</v>
      </c>
      <c r="S13" s="245"/>
      <c r="T13" s="293" t="s">
        <v>178</v>
      </c>
      <c r="U13" s="157"/>
    </row>
    <row r="14" spans="2:23" s="8" customFormat="1" ht="15" customHeight="1" thickBot="1">
      <c r="B14" s="93" t="s">
        <v>187</v>
      </c>
      <c r="C14" s="117" t="s">
        <v>182</v>
      </c>
      <c r="D14" s="453"/>
      <c r="E14" s="454"/>
      <c r="F14" s="458"/>
      <c r="G14" s="459"/>
      <c r="H14" s="459"/>
      <c r="I14" s="459"/>
      <c r="J14" s="459"/>
      <c r="K14" s="459"/>
      <c r="L14" s="460"/>
      <c r="M14" s="464"/>
      <c r="N14" s="465"/>
      <c r="O14" s="243"/>
      <c r="P14" s="291" t="s">
        <v>178</v>
      </c>
      <c r="Q14" s="245"/>
      <c r="R14" s="291" t="s">
        <v>178</v>
      </c>
      <c r="S14" s="245"/>
      <c r="T14" s="294" t="s">
        <v>178</v>
      </c>
    </row>
    <row r="15" spans="2:23" ht="15" customHeight="1" thickBot="1">
      <c r="B15" s="421" t="s">
        <v>188</v>
      </c>
      <c r="C15" s="422"/>
      <c r="D15" s="232"/>
      <c r="E15" s="321"/>
      <c r="F15" s="461"/>
      <c r="G15" s="462"/>
      <c r="H15" s="462"/>
      <c r="I15" s="462"/>
      <c r="J15" s="462"/>
      <c r="K15" s="462"/>
      <c r="L15" s="463"/>
      <c r="M15" s="466"/>
      <c r="N15" s="467"/>
      <c r="O15" s="244"/>
      <c r="P15" s="292" t="s">
        <v>178</v>
      </c>
      <c r="Q15" s="244"/>
      <c r="R15" s="292" t="s">
        <v>178</v>
      </c>
      <c r="S15" s="244"/>
      <c r="T15" s="295" t="s">
        <v>178</v>
      </c>
    </row>
    <row r="16" spans="2:23" ht="15" customHeight="1" thickTop="1">
      <c r="B16" s="97" t="s">
        <v>177</v>
      </c>
      <c r="C16" s="122"/>
      <c r="D16" s="447"/>
      <c r="E16" s="448"/>
      <c r="F16" s="449"/>
      <c r="G16" s="449"/>
      <c r="H16" s="449"/>
      <c r="I16" s="449"/>
      <c r="J16" s="449"/>
      <c r="K16" s="451" t="s">
        <v>178</v>
      </c>
      <c r="L16" s="437"/>
      <c r="M16" s="468" t="s">
        <v>178</v>
      </c>
      <c r="N16" s="437"/>
      <c r="O16" s="468" t="s">
        <v>178</v>
      </c>
      <c r="P16" s="437"/>
      <c r="Q16" s="439" t="s">
        <v>178</v>
      </c>
      <c r="R16" s="441"/>
      <c r="S16" s="443" t="s">
        <v>178</v>
      </c>
      <c r="T16" s="445"/>
    </row>
    <row r="17" spans="2:20" ht="15" customHeight="1" thickBot="1">
      <c r="B17" s="98" t="s">
        <v>180</v>
      </c>
      <c r="C17" s="118"/>
      <c r="D17" s="447"/>
      <c r="E17" s="448"/>
      <c r="F17" s="450"/>
      <c r="G17" s="450"/>
      <c r="H17" s="450"/>
      <c r="I17" s="450"/>
      <c r="J17" s="450"/>
      <c r="K17" s="452"/>
      <c r="L17" s="438"/>
      <c r="M17" s="469"/>
      <c r="N17" s="470"/>
      <c r="O17" s="471"/>
      <c r="P17" s="438"/>
      <c r="Q17" s="440"/>
      <c r="R17" s="442"/>
      <c r="S17" s="444"/>
      <c r="T17" s="446"/>
    </row>
    <row r="18" spans="2:20" ht="15" customHeight="1" thickTop="1" thickBot="1">
      <c r="B18" s="98" t="s">
        <v>181</v>
      </c>
      <c r="C18" s="117" t="s">
        <v>189</v>
      </c>
      <c r="D18" s="447"/>
      <c r="E18" s="448"/>
      <c r="F18" s="455" t="s">
        <v>183</v>
      </c>
      <c r="G18" s="456"/>
      <c r="H18" s="456"/>
      <c r="I18" s="456"/>
      <c r="J18" s="456"/>
      <c r="K18" s="456"/>
      <c r="L18" s="457"/>
      <c r="M18" s="464" t="s">
        <v>190</v>
      </c>
      <c r="N18" s="465"/>
      <c r="O18" s="283"/>
      <c r="P18" s="283"/>
      <c r="Q18" s="283"/>
      <c r="R18" s="283"/>
      <c r="S18" s="283"/>
      <c r="T18" s="284"/>
    </row>
    <row r="19" spans="2:20" ht="15" customHeight="1" thickBot="1">
      <c r="B19" s="98" t="s">
        <v>185</v>
      </c>
      <c r="C19" s="117" t="s">
        <v>189</v>
      </c>
      <c r="D19" s="447"/>
      <c r="E19" s="448"/>
      <c r="F19" s="458"/>
      <c r="G19" s="459"/>
      <c r="H19" s="459"/>
      <c r="I19" s="459"/>
      <c r="J19" s="459"/>
      <c r="K19" s="459"/>
      <c r="L19" s="460"/>
      <c r="M19" s="464"/>
      <c r="N19" s="465"/>
      <c r="O19" s="243"/>
      <c r="P19" s="290" t="s">
        <v>178</v>
      </c>
      <c r="Q19" s="245"/>
      <c r="R19" s="290" t="s">
        <v>178</v>
      </c>
      <c r="S19" s="245"/>
      <c r="T19" s="293" t="s">
        <v>178</v>
      </c>
    </row>
    <row r="20" spans="2:20" ht="15" customHeight="1" thickBot="1">
      <c r="B20" s="93" t="s">
        <v>187</v>
      </c>
      <c r="C20" s="117" t="s">
        <v>189</v>
      </c>
      <c r="D20" s="453"/>
      <c r="E20" s="454"/>
      <c r="F20" s="458"/>
      <c r="G20" s="459"/>
      <c r="H20" s="459"/>
      <c r="I20" s="459"/>
      <c r="J20" s="459"/>
      <c r="K20" s="459"/>
      <c r="L20" s="460"/>
      <c r="M20" s="464"/>
      <c r="N20" s="465"/>
      <c r="O20" s="243"/>
      <c r="P20" s="291" t="s">
        <v>178</v>
      </c>
      <c r="Q20" s="245"/>
      <c r="R20" s="291" t="s">
        <v>178</v>
      </c>
      <c r="S20" s="245"/>
      <c r="T20" s="294" t="s">
        <v>178</v>
      </c>
    </row>
    <row r="21" spans="2:20" ht="15" customHeight="1" thickBot="1">
      <c r="B21" s="421" t="s">
        <v>188</v>
      </c>
      <c r="C21" s="422"/>
      <c r="D21" s="232"/>
      <c r="E21" s="233"/>
      <c r="F21" s="461"/>
      <c r="G21" s="462"/>
      <c r="H21" s="462"/>
      <c r="I21" s="462"/>
      <c r="J21" s="462"/>
      <c r="K21" s="462"/>
      <c r="L21" s="463"/>
      <c r="M21" s="466"/>
      <c r="N21" s="467"/>
      <c r="O21" s="244"/>
      <c r="P21" s="292" t="s">
        <v>178</v>
      </c>
      <c r="Q21" s="244"/>
      <c r="R21" s="292" t="s">
        <v>178</v>
      </c>
      <c r="S21" s="244"/>
      <c r="T21" s="295" t="s">
        <v>178</v>
      </c>
    </row>
    <row r="22" spans="2:20" ht="15" customHeight="1" thickTop="1">
      <c r="B22" s="97" t="s">
        <v>177</v>
      </c>
      <c r="C22" s="122"/>
      <c r="D22" s="447"/>
      <c r="E22" s="448"/>
      <c r="F22" s="449"/>
      <c r="G22" s="449"/>
      <c r="H22" s="449"/>
      <c r="I22" s="449"/>
      <c r="J22" s="449"/>
      <c r="K22" s="451" t="s">
        <v>178</v>
      </c>
      <c r="L22" s="437"/>
      <c r="M22" s="468" t="s">
        <v>178</v>
      </c>
      <c r="N22" s="437"/>
      <c r="O22" s="468" t="s">
        <v>178</v>
      </c>
      <c r="P22" s="437"/>
      <c r="Q22" s="439" t="s">
        <v>178</v>
      </c>
      <c r="R22" s="441"/>
      <c r="S22" s="443" t="s">
        <v>178</v>
      </c>
      <c r="T22" s="445"/>
    </row>
    <row r="23" spans="2:20" ht="15" customHeight="1" thickBot="1">
      <c r="B23" s="98" t="s">
        <v>180</v>
      </c>
      <c r="C23" s="118"/>
      <c r="D23" s="447"/>
      <c r="E23" s="448"/>
      <c r="F23" s="450"/>
      <c r="G23" s="450"/>
      <c r="H23" s="450"/>
      <c r="I23" s="450"/>
      <c r="J23" s="450"/>
      <c r="K23" s="452"/>
      <c r="L23" s="438"/>
      <c r="M23" s="469"/>
      <c r="N23" s="470"/>
      <c r="O23" s="471"/>
      <c r="P23" s="438"/>
      <c r="Q23" s="440"/>
      <c r="R23" s="442"/>
      <c r="S23" s="444"/>
      <c r="T23" s="446"/>
    </row>
    <row r="24" spans="2:20" ht="15" customHeight="1" thickTop="1" thickBot="1">
      <c r="B24" s="98" t="s">
        <v>181</v>
      </c>
      <c r="C24" s="117" t="s">
        <v>189</v>
      </c>
      <c r="D24" s="447"/>
      <c r="E24" s="448"/>
      <c r="F24" s="455" t="s">
        <v>183</v>
      </c>
      <c r="G24" s="456"/>
      <c r="H24" s="456"/>
      <c r="I24" s="456"/>
      <c r="J24" s="456"/>
      <c r="K24" s="456"/>
      <c r="L24" s="457"/>
      <c r="M24" s="464" t="s">
        <v>190</v>
      </c>
      <c r="N24" s="465"/>
      <c r="O24" s="283"/>
      <c r="P24" s="283"/>
      <c r="Q24" s="283"/>
      <c r="R24" s="283"/>
      <c r="S24" s="283"/>
      <c r="T24" s="284"/>
    </row>
    <row r="25" spans="2:20" ht="15" customHeight="1" thickBot="1">
      <c r="B25" s="98" t="s">
        <v>185</v>
      </c>
      <c r="C25" s="117" t="s">
        <v>189</v>
      </c>
      <c r="D25" s="447"/>
      <c r="E25" s="448"/>
      <c r="F25" s="458"/>
      <c r="G25" s="459"/>
      <c r="H25" s="459"/>
      <c r="I25" s="459"/>
      <c r="J25" s="459"/>
      <c r="K25" s="459"/>
      <c r="L25" s="460"/>
      <c r="M25" s="464"/>
      <c r="N25" s="465"/>
      <c r="O25" s="243"/>
      <c r="P25" s="290" t="s">
        <v>178</v>
      </c>
      <c r="Q25" s="245"/>
      <c r="R25" s="290" t="s">
        <v>178</v>
      </c>
      <c r="S25" s="245"/>
      <c r="T25" s="293" t="s">
        <v>178</v>
      </c>
    </row>
    <row r="26" spans="2:20" ht="15" customHeight="1" thickBot="1">
      <c r="B26" s="93" t="s">
        <v>187</v>
      </c>
      <c r="C26" s="117" t="s">
        <v>189</v>
      </c>
      <c r="D26" s="453"/>
      <c r="E26" s="454"/>
      <c r="F26" s="458"/>
      <c r="G26" s="459"/>
      <c r="H26" s="459"/>
      <c r="I26" s="459"/>
      <c r="J26" s="459"/>
      <c r="K26" s="459"/>
      <c r="L26" s="460"/>
      <c r="M26" s="464"/>
      <c r="N26" s="465"/>
      <c r="O26" s="243"/>
      <c r="P26" s="291" t="s">
        <v>178</v>
      </c>
      <c r="Q26" s="245"/>
      <c r="R26" s="291" t="s">
        <v>178</v>
      </c>
      <c r="S26" s="245"/>
      <c r="T26" s="294" t="s">
        <v>178</v>
      </c>
    </row>
    <row r="27" spans="2:20" ht="15" customHeight="1" thickBot="1">
      <c r="B27" s="421" t="s">
        <v>188</v>
      </c>
      <c r="C27" s="422"/>
      <c r="D27" s="232"/>
      <c r="E27" s="233"/>
      <c r="F27" s="461"/>
      <c r="G27" s="462"/>
      <c r="H27" s="462"/>
      <c r="I27" s="462"/>
      <c r="J27" s="462"/>
      <c r="K27" s="462"/>
      <c r="L27" s="463"/>
      <c r="M27" s="466"/>
      <c r="N27" s="467"/>
      <c r="O27" s="244"/>
      <c r="P27" s="292" t="s">
        <v>178</v>
      </c>
      <c r="Q27" s="244"/>
      <c r="R27" s="292" t="s">
        <v>178</v>
      </c>
      <c r="S27" s="244"/>
      <c r="T27" s="295" t="s">
        <v>178</v>
      </c>
    </row>
    <row r="28" spans="2:20" ht="15" customHeight="1" thickTop="1">
      <c r="B28" s="97" t="s">
        <v>177</v>
      </c>
      <c r="C28" s="122"/>
      <c r="D28" s="447"/>
      <c r="E28" s="448"/>
      <c r="F28" s="449"/>
      <c r="G28" s="449"/>
      <c r="H28" s="449"/>
      <c r="I28" s="449"/>
      <c r="J28" s="449"/>
      <c r="K28" s="451" t="s">
        <v>178</v>
      </c>
      <c r="L28" s="437"/>
      <c r="M28" s="468" t="s">
        <v>178</v>
      </c>
      <c r="N28" s="437"/>
      <c r="O28" s="468" t="s">
        <v>178</v>
      </c>
      <c r="P28" s="437"/>
      <c r="Q28" s="439" t="s">
        <v>178</v>
      </c>
      <c r="R28" s="441"/>
      <c r="S28" s="443" t="s">
        <v>178</v>
      </c>
      <c r="T28" s="445"/>
    </row>
    <row r="29" spans="2:20" ht="15" customHeight="1" thickBot="1">
      <c r="B29" s="98" t="s">
        <v>180</v>
      </c>
      <c r="C29" s="118"/>
      <c r="D29" s="447"/>
      <c r="E29" s="448"/>
      <c r="F29" s="450"/>
      <c r="G29" s="450"/>
      <c r="H29" s="450"/>
      <c r="I29" s="450"/>
      <c r="J29" s="450"/>
      <c r="K29" s="452"/>
      <c r="L29" s="438"/>
      <c r="M29" s="469"/>
      <c r="N29" s="470"/>
      <c r="O29" s="471"/>
      <c r="P29" s="438"/>
      <c r="Q29" s="440"/>
      <c r="R29" s="442"/>
      <c r="S29" s="444"/>
      <c r="T29" s="446"/>
    </row>
    <row r="30" spans="2:20" ht="15" customHeight="1" thickTop="1" thickBot="1">
      <c r="B30" s="98" t="s">
        <v>181</v>
      </c>
      <c r="C30" s="117" t="s">
        <v>189</v>
      </c>
      <c r="D30" s="447"/>
      <c r="E30" s="448"/>
      <c r="F30" s="455" t="s">
        <v>183</v>
      </c>
      <c r="G30" s="456"/>
      <c r="H30" s="456"/>
      <c r="I30" s="456"/>
      <c r="J30" s="456"/>
      <c r="K30" s="456"/>
      <c r="L30" s="457"/>
      <c r="M30" s="464" t="s">
        <v>190</v>
      </c>
      <c r="N30" s="465"/>
      <c r="O30" s="283"/>
      <c r="P30" s="283"/>
      <c r="Q30" s="283"/>
      <c r="R30" s="283"/>
      <c r="S30" s="283"/>
      <c r="T30" s="284"/>
    </row>
    <row r="31" spans="2:20" ht="15" customHeight="1" thickBot="1">
      <c r="B31" s="98" t="s">
        <v>185</v>
      </c>
      <c r="C31" s="117" t="s">
        <v>189</v>
      </c>
      <c r="D31" s="447"/>
      <c r="E31" s="448"/>
      <c r="F31" s="458"/>
      <c r="G31" s="459"/>
      <c r="H31" s="459"/>
      <c r="I31" s="459"/>
      <c r="J31" s="459"/>
      <c r="K31" s="459"/>
      <c r="L31" s="460"/>
      <c r="M31" s="464"/>
      <c r="N31" s="465"/>
      <c r="O31" s="243"/>
      <c r="P31" s="290" t="s">
        <v>178</v>
      </c>
      <c r="Q31" s="245"/>
      <c r="R31" s="290" t="s">
        <v>178</v>
      </c>
      <c r="S31" s="245"/>
      <c r="T31" s="293" t="s">
        <v>178</v>
      </c>
    </row>
    <row r="32" spans="2:20" ht="15" customHeight="1" thickBot="1">
      <c r="B32" s="93" t="s">
        <v>187</v>
      </c>
      <c r="C32" s="117" t="s">
        <v>189</v>
      </c>
      <c r="D32" s="453"/>
      <c r="E32" s="454"/>
      <c r="F32" s="458"/>
      <c r="G32" s="459"/>
      <c r="H32" s="459"/>
      <c r="I32" s="459"/>
      <c r="J32" s="459"/>
      <c r="K32" s="459"/>
      <c r="L32" s="460"/>
      <c r="M32" s="464"/>
      <c r="N32" s="465"/>
      <c r="O32" s="243"/>
      <c r="P32" s="291" t="s">
        <v>178</v>
      </c>
      <c r="Q32" s="245"/>
      <c r="R32" s="291" t="s">
        <v>178</v>
      </c>
      <c r="S32" s="245"/>
      <c r="T32" s="294" t="s">
        <v>178</v>
      </c>
    </row>
    <row r="33" spans="2:20" ht="15" customHeight="1" thickBot="1">
      <c r="B33" s="421" t="s">
        <v>188</v>
      </c>
      <c r="C33" s="422"/>
      <c r="D33" s="232"/>
      <c r="E33" s="233"/>
      <c r="F33" s="461"/>
      <c r="G33" s="462"/>
      <c r="H33" s="462"/>
      <c r="I33" s="462"/>
      <c r="J33" s="462"/>
      <c r="K33" s="462"/>
      <c r="L33" s="463"/>
      <c r="M33" s="466"/>
      <c r="N33" s="467"/>
      <c r="O33" s="244"/>
      <c r="P33" s="292" t="s">
        <v>178</v>
      </c>
      <c r="Q33" s="244"/>
      <c r="R33" s="292" t="s">
        <v>178</v>
      </c>
      <c r="S33" s="244"/>
      <c r="T33" s="295" t="s">
        <v>178</v>
      </c>
    </row>
    <row r="34" spans="2:20" ht="15" customHeight="1" thickTop="1">
      <c r="B34" s="97" t="s">
        <v>177</v>
      </c>
      <c r="C34" s="122"/>
      <c r="D34" s="447"/>
      <c r="E34" s="448"/>
      <c r="F34" s="449"/>
      <c r="G34" s="449"/>
      <c r="H34" s="449"/>
      <c r="I34" s="449"/>
      <c r="J34" s="449"/>
      <c r="K34" s="451" t="s">
        <v>178</v>
      </c>
      <c r="L34" s="437"/>
      <c r="M34" s="468" t="s">
        <v>178</v>
      </c>
      <c r="N34" s="437"/>
      <c r="O34" s="468" t="s">
        <v>178</v>
      </c>
      <c r="P34" s="437"/>
      <c r="Q34" s="439" t="s">
        <v>178</v>
      </c>
      <c r="R34" s="441"/>
      <c r="S34" s="443" t="s">
        <v>178</v>
      </c>
      <c r="T34" s="445"/>
    </row>
    <row r="35" spans="2:20" ht="15" customHeight="1" thickBot="1">
      <c r="B35" s="98" t="s">
        <v>180</v>
      </c>
      <c r="C35" s="118"/>
      <c r="D35" s="447"/>
      <c r="E35" s="448"/>
      <c r="F35" s="450"/>
      <c r="G35" s="450"/>
      <c r="H35" s="450"/>
      <c r="I35" s="450"/>
      <c r="J35" s="450"/>
      <c r="K35" s="452"/>
      <c r="L35" s="438"/>
      <c r="M35" s="469"/>
      <c r="N35" s="470"/>
      <c r="O35" s="471"/>
      <c r="P35" s="438"/>
      <c r="Q35" s="440"/>
      <c r="R35" s="442"/>
      <c r="S35" s="444"/>
      <c r="T35" s="446"/>
    </row>
    <row r="36" spans="2:20" ht="15" customHeight="1" thickTop="1" thickBot="1">
      <c r="B36" s="98" t="s">
        <v>181</v>
      </c>
      <c r="C36" s="117" t="s">
        <v>189</v>
      </c>
      <c r="D36" s="447"/>
      <c r="E36" s="448"/>
      <c r="F36" s="455" t="s">
        <v>183</v>
      </c>
      <c r="G36" s="456"/>
      <c r="H36" s="456"/>
      <c r="I36" s="456"/>
      <c r="J36" s="456"/>
      <c r="K36" s="456"/>
      <c r="L36" s="457"/>
      <c r="M36" s="464" t="s">
        <v>190</v>
      </c>
      <c r="N36" s="465"/>
      <c r="O36" s="283"/>
      <c r="P36" s="283"/>
      <c r="Q36" s="283"/>
      <c r="R36" s="283"/>
      <c r="S36" s="283"/>
      <c r="T36" s="284"/>
    </row>
    <row r="37" spans="2:20" ht="15" customHeight="1" thickBot="1">
      <c r="B37" s="98" t="s">
        <v>185</v>
      </c>
      <c r="C37" s="117" t="s">
        <v>189</v>
      </c>
      <c r="D37" s="447"/>
      <c r="E37" s="448"/>
      <c r="F37" s="458"/>
      <c r="G37" s="459"/>
      <c r="H37" s="459"/>
      <c r="I37" s="459"/>
      <c r="J37" s="459"/>
      <c r="K37" s="459"/>
      <c r="L37" s="460"/>
      <c r="M37" s="464"/>
      <c r="N37" s="465"/>
      <c r="O37" s="243"/>
      <c r="P37" s="290" t="s">
        <v>178</v>
      </c>
      <c r="Q37" s="245"/>
      <c r="R37" s="290" t="s">
        <v>178</v>
      </c>
      <c r="S37" s="245"/>
      <c r="T37" s="293" t="s">
        <v>178</v>
      </c>
    </row>
    <row r="38" spans="2:20" ht="15" customHeight="1" thickBot="1">
      <c r="B38" s="93" t="s">
        <v>187</v>
      </c>
      <c r="C38" s="117" t="s">
        <v>189</v>
      </c>
      <c r="D38" s="453"/>
      <c r="E38" s="454"/>
      <c r="F38" s="458"/>
      <c r="G38" s="459"/>
      <c r="H38" s="459"/>
      <c r="I38" s="459"/>
      <c r="J38" s="459"/>
      <c r="K38" s="459"/>
      <c r="L38" s="460"/>
      <c r="M38" s="464"/>
      <c r="N38" s="465"/>
      <c r="O38" s="243"/>
      <c r="P38" s="291" t="s">
        <v>178</v>
      </c>
      <c r="Q38" s="245"/>
      <c r="R38" s="291" t="s">
        <v>178</v>
      </c>
      <c r="S38" s="245"/>
      <c r="T38" s="294" t="s">
        <v>178</v>
      </c>
    </row>
    <row r="39" spans="2:20" ht="15" customHeight="1" thickBot="1">
      <c r="B39" s="421" t="s">
        <v>188</v>
      </c>
      <c r="C39" s="422"/>
      <c r="D39" s="232"/>
      <c r="E39" s="233"/>
      <c r="F39" s="461"/>
      <c r="G39" s="462"/>
      <c r="H39" s="462"/>
      <c r="I39" s="462"/>
      <c r="J39" s="462"/>
      <c r="K39" s="462"/>
      <c r="L39" s="463"/>
      <c r="M39" s="466"/>
      <c r="N39" s="467"/>
      <c r="O39" s="244"/>
      <c r="P39" s="292" t="s">
        <v>178</v>
      </c>
      <c r="Q39" s="244"/>
      <c r="R39" s="292" t="s">
        <v>178</v>
      </c>
      <c r="S39" s="244"/>
      <c r="T39" s="295" t="s">
        <v>178</v>
      </c>
    </row>
    <row r="40" spans="2:20" ht="15" customHeight="1" thickTop="1">
      <c r="B40" s="97" t="s">
        <v>177</v>
      </c>
      <c r="C40" s="122"/>
      <c r="D40" s="447"/>
      <c r="E40" s="448"/>
      <c r="F40" s="449"/>
      <c r="G40" s="449"/>
      <c r="H40" s="449"/>
      <c r="I40" s="449"/>
      <c r="J40" s="449"/>
      <c r="K40" s="451" t="s">
        <v>178</v>
      </c>
      <c r="L40" s="437"/>
      <c r="M40" s="468" t="s">
        <v>178</v>
      </c>
      <c r="N40" s="437"/>
      <c r="O40" s="468" t="s">
        <v>178</v>
      </c>
      <c r="P40" s="437"/>
      <c r="Q40" s="439" t="s">
        <v>178</v>
      </c>
      <c r="R40" s="441"/>
      <c r="S40" s="443" t="s">
        <v>178</v>
      </c>
      <c r="T40" s="445"/>
    </row>
    <row r="41" spans="2:20" ht="15" customHeight="1" thickBot="1">
      <c r="B41" s="98" t="s">
        <v>180</v>
      </c>
      <c r="C41" s="118"/>
      <c r="D41" s="447"/>
      <c r="E41" s="448"/>
      <c r="F41" s="450"/>
      <c r="G41" s="450"/>
      <c r="H41" s="450"/>
      <c r="I41" s="450"/>
      <c r="J41" s="450"/>
      <c r="K41" s="452"/>
      <c r="L41" s="438"/>
      <c r="M41" s="469"/>
      <c r="N41" s="470"/>
      <c r="O41" s="471"/>
      <c r="P41" s="438"/>
      <c r="Q41" s="440"/>
      <c r="R41" s="442"/>
      <c r="S41" s="444"/>
      <c r="T41" s="446"/>
    </row>
    <row r="42" spans="2:20" ht="15" customHeight="1" thickTop="1" thickBot="1">
      <c r="B42" s="98" t="s">
        <v>181</v>
      </c>
      <c r="C42" s="117" t="s">
        <v>189</v>
      </c>
      <c r="D42" s="447"/>
      <c r="E42" s="448"/>
      <c r="F42" s="455" t="s">
        <v>183</v>
      </c>
      <c r="G42" s="456"/>
      <c r="H42" s="456"/>
      <c r="I42" s="456"/>
      <c r="J42" s="456"/>
      <c r="K42" s="456"/>
      <c r="L42" s="457"/>
      <c r="M42" s="464" t="s">
        <v>190</v>
      </c>
      <c r="N42" s="465"/>
      <c r="O42" s="283"/>
      <c r="P42" s="283"/>
      <c r="Q42" s="283"/>
      <c r="R42" s="283"/>
      <c r="S42" s="283"/>
      <c r="T42" s="284"/>
    </row>
    <row r="43" spans="2:20" ht="15" customHeight="1" thickBot="1">
      <c r="B43" s="98" t="s">
        <v>185</v>
      </c>
      <c r="C43" s="117" t="s">
        <v>189</v>
      </c>
      <c r="D43" s="447"/>
      <c r="E43" s="448"/>
      <c r="F43" s="458"/>
      <c r="G43" s="459"/>
      <c r="H43" s="459"/>
      <c r="I43" s="459"/>
      <c r="J43" s="459"/>
      <c r="K43" s="459"/>
      <c r="L43" s="460"/>
      <c r="M43" s="464"/>
      <c r="N43" s="465"/>
      <c r="O43" s="243"/>
      <c r="P43" s="290" t="s">
        <v>178</v>
      </c>
      <c r="Q43" s="245"/>
      <c r="R43" s="290" t="s">
        <v>178</v>
      </c>
      <c r="S43" s="245"/>
      <c r="T43" s="293" t="s">
        <v>178</v>
      </c>
    </row>
    <row r="44" spans="2:20" ht="15" customHeight="1" thickBot="1">
      <c r="B44" s="93" t="s">
        <v>187</v>
      </c>
      <c r="C44" s="117" t="s">
        <v>189</v>
      </c>
      <c r="D44" s="453"/>
      <c r="E44" s="454"/>
      <c r="F44" s="458"/>
      <c r="G44" s="459"/>
      <c r="H44" s="459"/>
      <c r="I44" s="459"/>
      <c r="J44" s="459"/>
      <c r="K44" s="459"/>
      <c r="L44" s="460"/>
      <c r="M44" s="464"/>
      <c r="N44" s="465"/>
      <c r="O44" s="243"/>
      <c r="P44" s="291" t="s">
        <v>178</v>
      </c>
      <c r="Q44" s="245"/>
      <c r="R44" s="291" t="s">
        <v>178</v>
      </c>
      <c r="S44" s="245"/>
      <c r="T44" s="294" t="s">
        <v>178</v>
      </c>
    </row>
    <row r="45" spans="2:20" ht="15" customHeight="1" thickBot="1">
      <c r="B45" s="421" t="s">
        <v>188</v>
      </c>
      <c r="C45" s="422"/>
      <c r="D45" s="232"/>
      <c r="E45" s="233"/>
      <c r="F45" s="461"/>
      <c r="G45" s="462"/>
      <c r="H45" s="462"/>
      <c r="I45" s="462"/>
      <c r="J45" s="462"/>
      <c r="K45" s="462"/>
      <c r="L45" s="463"/>
      <c r="M45" s="466"/>
      <c r="N45" s="467"/>
      <c r="O45" s="244"/>
      <c r="P45" s="292" t="s">
        <v>178</v>
      </c>
      <c r="Q45" s="244"/>
      <c r="R45" s="292" t="s">
        <v>178</v>
      </c>
      <c r="S45" s="244"/>
      <c r="T45" s="295" t="s">
        <v>178</v>
      </c>
    </row>
    <row r="46" spans="2:20" ht="20.100000000000001" customHeight="1" thickTop="1" thickBot="1">
      <c r="B46" s="125"/>
      <c r="C46" s="125"/>
      <c r="D46" s="125"/>
      <c r="E46" s="126"/>
      <c r="F46" s="472" t="s">
        <v>191</v>
      </c>
      <c r="G46" s="473"/>
      <c r="H46" s="473"/>
      <c r="I46" s="473"/>
      <c r="J46" s="473"/>
      <c r="K46" s="137" t="s">
        <v>178</v>
      </c>
      <c r="L46" s="138"/>
      <c r="M46" s="139" t="s">
        <v>178</v>
      </c>
      <c r="N46" s="138"/>
      <c r="O46" s="140" t="s">
        <v>178</v>
      </c>
      <c r="P46" s="141"/>
      <c r="Q46" s="140" t="s">
        <v>178</v>
      </c>
      <c r="R46" s="141"/>
      <c r="S46" s="140" t="s">
        <v>178</v>
      </c>
      <c r="T46" s="142"/>
    </row>
    <row r="47" spans="2:20" ht="2.1" customHeight="1" thickTop="1">
      <c r="B47" s="90"/>
      <c r="C47" s="90"/>
      <c r="D47" s="90"/>
      <c r="E47" s="90"/>
      <c r="F47" s="91"/>
      <c r="G47" s="91"/>
      <c r="H47" s="91"/>
      <c r="I47" s="91"/>
      <c r="J47" s="91"/>
      <c r="K47" s="120"/>
      <c r="L47" s="92"/>
      <c r="M47" s="119"/>
      <c r="N47" s="92"/>
      <c r="O47" s="119"/>
      <c r="P47" s="92"/>
      <c r="Q47" s="119"/>
      <c r="R47" s="92"/>
      <c r="S47" s="119"/>
      <c r="T47" s="92"/>
    </row>
  </sheetData>
  <sheetProtection algorithmName="SHA-512" hashValue="QqHR0nrUQpPdldSTB+rVbO7AzogJW26g6C/TE3Qyty+e7zNLHwnP/SjkGXa/ScEz3pWrh1wSevDEODcBaUxY2g==" saltValue="1W0Apo8vGytMvw9Y1AGYpw==" spinCount="100000" sheet="1" objects="1" scenarios="1"/>
  <mergeCells count="177">
    <mergeCell ref="T16:T17"/>
    <mergeCell ref="B45:C45"/>
    <mergeCell ref="F46:J46"/>
    <mergeCell ref="B39:C39"/>
    <mergeCell ref="N34:N35"/>
    <mergeCell ref="O34:O35"/>
    <mergeCell ref="P34:P35"/>
    <mergeCell ref="Q34:Q35"/>
    <mergeCell ref="R34:R35"/>
    <mergeCell ref="S34:S35"/>
    <mergeCell ref="T34:T35"/>
    <mergeCell ref="D36:E36"/>
    <mergeCell ref="F36:L39"/>
    <mergeCell ref="M36:N39"/>
    <mergeCell ref="D37:E37"/>
    <mergeCell ref="J16:J17"/>
    <mergeCell ref="N22:N23"/>
    <mergeCell ref="O22:O23"/>
    <mergeCell ref="P22:P23"/>
    <mergeCell ref="Q22:Q23"/>
    <mergeCell ref="R22:R23"/>
    <mergeCell ref="S22:S23"/>
    <mergeCell ref="T22:T23"/>
    <mergeCell ref="D23:E23"/>
    <mergeCell ref="B15:C15"/>
    <mergeCell ref="B21:C21"/>
    <mergeCell ref="B27:C27"/>
    <mergeCell ref="B33:C33"/>
    <mergeCell ref="O16:O17"/>
    <mergeCell ref="P16:P17"/>
    <mergeCell ref="Q16:Q17"/>
    <mergeCell ref="R16:R17"/>
    <mergeCell ref="S16:S17"/>
    <mergeCell ref="K16:K17"/>
    <mergeCell ref="L16:L17"/>
    <mergeCell ref="M16:M17"/>
    <mergeCell ref="N16:N17"/>
    <mergeCell ref="D16:E16"/>
    <mergeCell ref="D17:E17"/>
    <mergeCell ref="D18:E18"/>
    <mergeCell ref="D19:E19"/>
    <mergeCell ref="D20:E20"/>
    <mergeCell ref="F18:L21"/>
    <mergeCell ref="M18:N21"/>
    <mergeCell ref="F16:F17"/>
    <mergeCell ref="G16:G17"/>
    <mergeCell ref="H16:H17"/>
    <mergeCell ref="I16:I17"/>
    <mergeCell ref="M7:N7"/>
    <mergeCell ref="O7:P7"/>
    <mergeCell ref="Q7:R7"/>
    <mergeCell ref="K9:L9"/>
    <mergeCell ref="M9:N9"/>
    <mergeCell ref="O9:P9"/>
    <mergeCell ref="Q9:R9"/>
    <mergeCell ref="M10:M11"/>
    <mergeCell ref="S7:T7"/>
    <mergeCell ref="K8:L8"/>
    <mergeCell ref="M8:N8"/>
    <mergeCell ref="S8:T8"/>
    <mergeCell ref="D11:E11"/>
    <mergeCell ref="D12:E12"/>
    <mergeCell ref="D13:E13"/>
    <mergeCell ref="S6:T6"/>
    <mergeCell ref="S4:T4"/>
    <mergeCell ref="K5:L5"/>
    <mergeCell ref="M5:N5"/>
    <mergeCell ref="O5:P5"/>
    <mergeCell ref="Q5:R5"/>
    <mergeCell ref="S5:T5"/>
    <mergeCell ref="M4:N4"/>
    <mergeCell ref="O4:P4"/>
    <mergeCell ref="Q4:R4"/>
    <mergeCell ref="M12:N15"/>
    <mergeCell ref="F12:L15"/>
    <mergeCell ref="D14:E14"/>
    <mergeCell ref="D10:E10"/>
    <mergeCell ref="K4:L4"/>
    <mergeCell ref="K6:L6"/>
    <mergeCell ref="M6:N6"/>
    <mergeCell ref="O6:P6"/>
    <mergeCell ref="Q6:R6"/>
    <mergeCell ref="F10:F11"/>
    <mergeCell ref="K7:L7"/>
    <mergeCell ref="B3:E3"/>
    <mergeCell ref="B4:E5"/>
    <mergeCell ref="B6:E7"/>
    <mergeCell ref="B8:E9"/>
    <mergeCell ref="P10:P11"/>
    <mergeCell ref="R10:R11"/>
    <mergeCell ref="T10:T11"/>
    <mergeCell ref="S10:S11"/>
    <mergeCell ref="Q10:Q11"/>
    <mergeCell ref="O10:O11"/>
    <mergeCell ref="L10:L11"/>
    <mergeCell ref="K10:K11"/>
    <mergeCell ref="J10:J11"/>
    <mergeCell ref="I10:I11"/>
    <mergeCell ref="H10:H11"/>
    <mergeCell ref="G10:G11"/>
    <mergeCell ref="N10:N11"/>
    <mergeCell ref="S3:T3"/>
    <mergeCell ref="K3:L3"/>
    <mergeCell ref="M3:N3"/>
    <mergeCell ref="O3:P3"/>
    <mergeCell ref="Q3:R3"/>
    <mergeCell ref="O8:P8"/>
    <mergeCell ref="Q8:R8"/>
    <mergeCell ref="D24:E24"/>
    <mergeCell ref="F24:L27"/>
    <mergeCell ref="M24:N27"/>
    <mergeCell ref="D25:E25"/>
    <mergeCell ref="D26:E26"/>
    <mergeCell ref="D22:E22"/>
    <mergeCell ref="F22:F23"/>
    <mergeCell ref="G22:G23"/>
    <mergeCell ref="H22:H23"/>
    <mergeCell ref="I22:I23"/>
    <mergeCell ref="J22:J23"/>
    <mergeCell ref="K22:K23"/>
    <mergeCell ref="L22:L23"/>
    <mergeCell ref="M22:M23"/>
    <mergeCell ref="N28:N29"/>
    <mergeCell ref="O28:O29"/>
    <mergeCell ref="P28:P29"/>
    <mergeCell ref="Q28:Q29"/>
    <mergeCell ref="R28:R29"/>
    <mergeCell ref="S28:S29"/>
    <mergeCell ref="T28:T29"/>
    <mergeCell ref="D29:E29"/>
    <mergeCell ref="D30:E30"/>
    <mergeCell ref="F30:L33"/>
    <mergeCell ref="M30:N33"/>
    <mergeCell ref="D31:E31"/>
    <mergeCell ref="D32:E32"/>
    <mergeCell ref="D28:E28"/>
    <mergeCell ref="F28:F29"/>
    <mergeCell ref="G28:G29"/>
    <mergeCell ref="H28:H29"/>
    <mergeCell ref="I28:I29"/>
    <mergeCell ref="J28:J29"/>
    <mergeCell ref="K28:K29"/>
    <mergeCell ref="L28:L29"/>
    <mergeCell ref="M28:M29"/>
    <mergeCell ref="D34:E34"/>
    <mergeCell ref="F34:F35"/>
    <mergeCell ref="G34:G35"/>
    <mergeCell ref="H34:H35"/>
    <mergeCell ref="I34:I35"/>
    <mergeCell ref="J34:J35"/>
    <mergeCell ref="K34:K35"/>
    <mergeCell ref="L34:L35"/>
    <mergeCell ref="M34:M35"/>
    <mergeCell ref="D35:E35"/>
    <mergeCell ref="Q40:Q41"/>
    <mergeCell ref="R40:R41"/>
    <mergeCell ref="S40:S41"/>
    <mergeCell ref="T40:T41"/>
    <mergeCell ref="D41:E41"/>
    <mergeCell ref="D38:E38"/>
    <mergeCell ref="D40:E40"/>
    <mergeCell ref="F40:F41"/>
    <mergeCell ref="G40:G41"/>
    <mergeCell ref="H40:H41"/>
    <mergeCell ref="I40:I41"/>
    <mergeCell ref="J40:J41"/>
    <mergeCell ref="K40:K41"/>
    <mergeCell ref="L40:L41"/>
    <mergeCell ref="D42:E42"/>
    <mergeCell ref="F42:L45"/>
    <mergeCell ref="M42:N45"/>
    <mergeCell ref="D43:E43"/>
    <mergeCell ref="D44:E44"/>
    <mergeCell ref="M40:M41"/>
    <mergeCell ref="N40:N41"/>
    <mergeCell ref="O40:O41"/>
    <mergeCell ref="P40:P41"/>
  </mergeCells>
  <dataValidations count="1">
    <dataValidation type="list" showInputMessage="1" showErrorMessage="1" sqref="J10 J34 J16 J22 J28 J40" xr:uid="{00000000-0002-0000-0400-000000000000}">
      <formula1>$W$7:$W$9</formula1>
    </dataValidation>
  </dataValidations>
  <printOptions horizontalCentered="1" verticalCentered="1"/>
  <pageMargins left="0.25" right="0.25" top="0.25" bottom="0.25" header="0" footer="0"/>
  <pageSetup scale="80" fitToHeight="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A184"/>
  <sheetViews>
    <sheetView showGridLines="0" showRowColHeaders="0" zoomScaleNormal="100" zoomScalePageLayoutView="90" workbookViewId="0">
      <selection activeCell="I10" sqref="I10:I11"/>
    </sheetView>
  </sheetViews>
  <sheetFormatPr defaultColWidth="9.140625" defaultRowHeight="12"/>
  <cols>
    <col min="1" max="1" width="3.5703125" style="10" customWidth="1"/>
    <col min="2" max="2" width="14.140625" style="10" customWidth="1"/>
    <col min="3" max="3" width="26.5703125" style="10" customWidth="1"/>
    <col min="4" max="4" width="2.85546875" style="10" customWidth="1"/>
    <col min="5" max="5" width="1.140625" style="10" customWidth="1"/>
    <col min="6" max="10" width="8.85546875" style="10" customWidth="1"/>
    <col min="11" max="11" width="2.140625" style="11" customWidth="1"/>
    <col min="12" max="12" width="9.5703125" style="10" customWidth="1"/>
    <col min="13" max="13" width="2.140625" style="11" customWidth="1"/>
    <col min="14" max="14" width="10.5703125" style="10" customWidth="1"/>
    <col min="15" max="15" width="2.140625" style="11" customWidth="1"/>
    <col min="16" max="16" width="9.5703125" style="10" customWidth="1"/>
    <col min="17" max="17" width="2.140625" style="11" customWidth="1"/>
    <col min="18" max="18" width="9.5703125" style="10" customWidth="1"/>
    <col min="19" max="19" width="2.140625" style="11" customWidth="1"/>
    <col min="20" max="20" width="9.5703125" style="10" customWidth="1"/>
    <col min="21" max="16384" width="9.140625" style="10"/>
  </cols>
  <sheetData>
    <row r="1" spans="2:27" ht="9.9499999999999993" customHeight="1"/>
    <row r="2" spans="2:27" ht="15" customHeight="1">
      <c r="B2" s="474" t="str">
        <f>'Invoice PW-I (A) Standard'!B2</f>
        <v>Early Learning Scholarships Invoice Form SFY2024</v>
      </c>
      <c r="C2" s="474"/>
      <c r="D2" s="474"/>
      <c r="E2" s="474"/>
      <c r="F2" s="474"/>
      <c r="G2" s="474"/>
      <c r="H2" s="474"/>
      <c r="I2" s="474"/>
      <c r="J2" s="474"/>
      <c r="K2" s="474"/>
      <c r="L2" s="474"/>
      <c r="M2" s="474"/>
      <c r="N2" s="474"/>
      <c r="O2" s="474"/>
      <c r="P2" s="474"/>
      <c r="Q2" s="474"/>
      <c r="R2" s="474"/>
      <c r="S2" s="474"/>
      <c r="T2" s="474"/>
    </row>
    <row r="3" spans="2:27" ht="18" customHeight="1">
      <c r="B3" s="393" t="s">
        <v>126</v>
      </c>
      <c r="C3" s="394"/>
      <c r="D3" s="394"/>
      <c r="E3" s="395"/>
      <c r="F3" s="282" t="s">
        <v>127</v>
      </c>
      <c r="G3" s="282" t="s">
        <v>128</v>
      </c>
      <c r="H3" s="314" t="s">
        <v>129</v>
      </c>
      <c r="I3" s="121" t="s">
        <v>130</v>
      </c>
      <c r="J3" s="121" t="s">
        <v>131</v>
      </c>
      <c r="K3" s="396" t="s">
        <v>132</v>
      </c>
      <c r="L3" s="396"/>
      <c r="M3" s="396" t="s">
        <v>133</v>
      </c>
      <c r="N3" s="396"/>
      <c r="O3" s="396" t="s">
        <v>134</v>
      </c>
      <c r="P3" s="396"/>
      <c r="Q3" s="396" t="s">
        <v>135</v>
      </c>
      <c r="R3" s="396"/>
      <c r="S3" s="396" t="s">
        <v>136</v>
      </c>
      <c r="T3" s="397"/>
    </row>
    <row r="4" spans="2:27" ht="11.25" customHeight="1">
      <c r="B4" s="400" t="str">
        <f>IF('Cover Page'!C15=0, "", 'Cover Page'!C15)</f>
        <v/>
      </c>
      <c r="C4" s="401"/>
      <c r="D4" s="401"/>
      <c r="E4" s="402"/>
      <c r="F4" s="222"/>
      <c r="G4" s="158"/>
      <c r="H4" s="159"/>
      <c r="I4" s="159"/>
      <c r="J4" s="160" t="s">
        <v>137</v>
      </c>
      <c r="K4" s="415"/>
      <c r="L4" s="416"/>
      <c r="M4" s="415"/>
      <c r="N4" s="416"/>
      <c r="O4" s="417" t="s">
        <v>138</v>
      </c>
      <c r="P4" s="418"/>
      <c r="Q4" s="415" t="s">
        <v>139</v>
      </c>
      <c r="R4" s="416"/>
      <c r="S4" s="419" t="s">
        <v>140</v>
      </c>
      <c r="T4" s="420"/>
    </row>
    <row r="5" spans="2:27" ht="11.25" customHeight="1">
      <c r="B5" s="400"/>
      <c r="C5" s="401"/>
      <c r="D5" s="401"/>
      <c r="E5" s="402"/>
      <c r="F5" s="315" t="s">
        <v>141</v>
      </c>
      <c r="G5" s="159" t="s">
        <v>142</v>
      </c>
      <c r="H5" s="159" t="s">
        <v>143</v>
      </c>
      <c r="I5" s="159" t="s">
        <v>137</v>
      </c>
      <c r="J5" s="161" t="s">
        <v>144</v>
      </c>
      <c r="K5" s="403" t="s">
        <v>142</v>
      </c>
      <c r="L5" s="404"/>
      <c r="M5" s="403" t="s">
        <v>145</v>
      </c>
      <c r="N5" s="404"/>
      <c r="O5" s="405" t="s">
        <v>146</v>
      </c>
      <c r="P5" s="406"/>
      <c r="Q5" s="403" t="s">
        <v>147</v>
      </c>
      <c r="R5" s="404"/>
      <c r="S5" s="398" t="s">
        <v>148</v>
      </c>
      <c r="T5" s="399"/>
    </row>
    <row r="6" spans="2:27" ht="11.25" customHeight="1">
      <c r="B6" s="400" t="str">
        <f>IF('Cover Page'!E15="Use if invoicing for one site of a multi-site program", "", 'Cover Page'!E15)</f>
        <v/>
      </c>
      <c r="C6" s="401"/>
      <c r="D6" s="401"/>
      <c r="E6" s="402"/>
      <c r="F6" s="223" t="s">
        <v>149</v>
      </c>
      <c r="G6" s="159" t="s">
        <v>150</v>
      </c>
      <c r="H6" s="159" t="s">
        <v>151</v>
      </c>
      <c r="I6" s="159" t="s">
        <v>151</v>
      </c>
      <c r="J6" s="12" t="s">
        <v>152</v>
      </c>
      <c r="K6" s="403" t="s">
        <v>153</v>
      </c>
      <c r="L6" s="404"/>
      <c r="M6" s="403" t="s">
        <v>154</v>
      </c>
      <c r="N6" s="404"/>
      <c r="O6" s="405" t="s">
        <v>142</v>
      </c>
      <c r="P6" s="406"/>
      <c r="Q6" s="403" t="s">
        <v>155</v>
      </c>
      <c r="R6" s="404"/>
      <c r="S6" s="407" t="s">
        <v>156</v>
      </c>
      <c r="T6" s="408"/>
      <c r="Y6" s="130"/>
      <c r="Z6" s="130"/>
      <c r="AA6" s="130"/>
    </row>
    <row r="7" spans="2:27" ht="11.25" customHeight="1">
      <c r="B7" s="400"/>
      <c r="C7" s="401"/>
      <c r="D7" s="401"/>
      <c r="E7" s="402"/>
      <c r="F7" s="316"/>
      <c r="G7" s="12"/>
      <c r="H7" s="12"/>
      <c r="I7" s="12"/>
      <c r="J7" s="161" t="s">
        <v>157</v>
      </c>
      <c r="K7" s="409" t="s">
        <v>158</v>
      </c>
      <c r="L7" s="410"/>
      <c r="M7" s="411" t="s">
        <v>159</v>
      </c>
      <c r="N7" s="412"/>
      <c r="O7" s="413" t="s">
        <v>160</v>
      </c>
      <c r="P7" s="414"/>
      <c r="Q7" s="409" t="s">
        <v>161</v>
      </c>
      <c r="R7" s="410"/>
      <c r="S7" s="407" t="s">
        <v>162</v>
      </c>
      <c r="T7" s="408"/>
      <c r="W7" s="123"/>
      <c r="Y7" s="130"/>
      <c r="Z7" s="131"/>
      <c r="AA7" s="131"/>
    </row>
    <row r="8" spans="2:27" ht="11.25" customHeight="1">
      <c r="B8" s="423" t="s">
        <v>163</v>
      </c>
      <c r="C8" s="424"/>
      <c r="D8" s="424"/>
      <c r="E8" s="425"/>
      <c r="F8" s="230" t="s">
        <v>164</v>
      </c>
      <c r="G8" s="224" t="s">
        <v>164</v>
      </c>
      <c r="H8" s="226" t="s">
        <v>164</v>
      </c>
      <c r="I8" s="224" t="s">
        <v>164</v>
      </c>
      <c r="J8" s="52"/>
      <c r="K8" s="429" t="s">
        <v>165</v>
      </c>
      <c r="L8" s="430"/>
      <c r="M8" s="411" t="s">
        <v>166</v>
      </c>
      <c r="N8" s="412"/>
      <c r="O8" s="403" t="s">
        <v>148</v>
      </c>
      <c r="P8" s="431"/>
      <c r="Q8" s="409" t="s">
        <v>167</v>
      </c>
      <c r="R8" s="410"/>
      <c r="S8" s="398"/>
      <c r="T8" s="399"/>
      <c r="W8" s="124" t="s">
        <v>176</v>
      </c>
      <c r="Y8" s="130"/>
      <c r="Z8" s="131"/>
      <c r="AA8" s="131"/>
    </row>
    <row r="9" spans="2:27" ht="11.25" customHeight="1" thickBot="1">
      <c r="B9" s="426"/>
      <c r="C9" s="427"/>
      <c r="D9" s="427"/>
      <c r="E9" s="428"/>
      <c r="F9" s="231" t="s">
        <v>168</v>
      </c>
      <c r="G9" s="225" t="s">
        <v>168</v>
      </c>
      <c r="H9" s="227" t="s">
        <v>168</v>
      </c>
      <c r="I9" s="225" t="s">
        <v>168</v>
      </c>
      <c r="J9" s="164" t="s">
        <v>169</v>
      </c>
      <c r="K9" s="432" t="s">
        <v>170</v>
      </c>
      <c r="L9" s="433"/>
      <c r="M9" s="434" t="s">
        <v>171</v>
      </c>
      <c r="N9" s="435"/>
      <c r="O9" s="432" t="s">
        <v>172</v>
      </c>
      <c r="P9" s="436"/>
      <c r="Q9" s="432" t="s">
        <v>173</v>
      </c>
      <c r="R9" s="433"/>
      <c r="S9" s="162" t="s">
        <v>174</v>
      </c>
      <c r="T9" s="163" t="s">
        <v>175</v>
      </c>
      <c r="W9" s="124" t="s">
        <v>179</v>
      </c>
      <c r="Y9" s="130"/>
      <c r="Z9" s="130"/>
      <c r="AA9" s="130"/>
    </row>
    <row r="10" spans="2:27" ht="15" customHeight="1" thickTop="1">
      <c r="B10" s="97" t="s">
        <v>177</v>
      </c>
      <c r="C10" s="122"/>
      <c r="D10" s="447"/>
      <c r="E10" s="448"/>
      <c r="F10" s="449"/>
      <c r="G10" s="449"/>
      <c r="H10" s="449"/>
      <c r="I10" s="449"/>
      <c r="J10" s="449"/>
      <c r="K10" s="451" t="s">
        <v>178</v>
      </c>
      <c r="L10" s="437"/>
      <c r="M10" s="468" t="s">
        <v>178</v>
      </c>
      <c r="N10" s="437"/>
      <c r="O10" s="468" t="s">
        <v>178</v>
      </c>
      <c r="P10" s="437"/>
      <c r="Q10" s="439" t="s">
        <v>178</v>
      </c>
      <c r="R10" s="441"/>
      <c r="S10" s="443" t="s">
        <v>178</v>
      </c>
      <c r="T10" s="445" t="str">
        <f>IF(ISBLANK(L10), "",(SUM(L10+N10)-(P10+R10)))</f>
        <v/>
      </c>
      <c r="Y10" s="130"/>
      <c r="Z10" s="130"/>
      <c r="AA10" s="130"/>
    </row>
    <row r="11" spans="2:27" ht="15" customHeight="1" thickBot="1">
      <c r="B11" s="98" t="s">
        <v>180</v>
      </c>
      <c r="C11" s="118"/>
      <c r="D11" s="447"/>
      <c r="E11" s="448"/>
      <c r="F11" s="450"/>
      <c r="G11" s="450"/>
      <c r="H11" s="450"/>
      <c r="I11" s="450"/>
      <c r="J11" s="450"/>
      <c r="K11" s="452"/>
      <c r="L11" s="438"/>
      <c r="M11" s="469"/>
      <c r="N11" s="470"/>
      <c r="O11" s="471"/>
      <c r="P11" s="438"/>
      <c r="Q11" s="440"/>
      <c r="R11" s="442"/>
      <c r="S11" s="444"/>
      <c r="T11" s="446"/>
    </row>
    <row r="12" spans="2:27" ht="15" customHeight="1" thickTop="1" thickBot="1">
      <c r="B12" s="98" t="s">
        <v>181</v>
      </c>
      <c r="C12" s="117" t="s">
        <v>182</v>
      </c>
      <c r="D12" s="447"/>
      <c r="E12" s="448"/>
      <c r="F12" s="455" t="s">
        <v>183</v>
      </c>
      <c r="G12" s="456"/>
      <c r="H12" s="456"/>
      <c r="I12" s="456"/>
      <c r="J12" s="456"/>
      <c r="K12" s="456"/>
      <c r="L12" s="457"/>
      <c r="M12" s="464" t="s">
        <v>184</v>
      </c>
      <c r="N12" s="465"/>
      <c r="O12" s="283"/>
      <c r="P12" s="283"/>
      <c r="Q12" s="283"/>
      <c r="R12" s="283"/>
      <c r="S12" s="283"/>
      <c r="T12" s="284"/>
    </row>
    <row r="13" spans="2:27" ht="15" customHeight="1" thickBot="1">
      <c r="B13" s="98" t="s">
        <v>185</v>
      </c>
      <c r="C13" s="117" t="s">
        <v>186</v>
      </c>
      <c r="D13" s="447"/>
      <c r="E13" s="448"/>
      <c r="F13" s="458"/>
      <c r="G13" s="459"/>
      <c r="H13" s="459"/>
      <c r="I13" s="459"/>
      <c r="J13" s="459"/>
      <c r="K13" s="459"/>
      <c r="L13" s="460"/>
      <c r="M13" s="464"/>
      <c r="N13" s="465"/>
      <c r="O13" s="243"/>
      <c r="P13" s="290" t="s">
        <v>178</v>
      </c>
      <c r="Q13" s="245"/>
      <c r="R13" s="290" t="s">
        <v>178</v>
      </c>
      <c r="S13" s="245"/>
      <c r="T13" s="293" t="s">
        <v>178</v>
      </c>
    </row>
    <row r="14" spans="2:27" s="8" customFormat="1" ht="15" customHeight="1" thickBot="1">
      <c r="B14" s="93" t="s">
        <v>187</v>
      </c>
      <c r="C14" s="117" t="s">
        <v>182</v>
      </c>
      <c r="D14" s="453"/>
      <c r="E14" s="454"/>
      <c r="F14" s="458"/>
      <c r="G14" s="459"/>
      <c r="H14" s="459"/>
      <c r="I14" s="459"/>
      <c r="J14" s="459"/>
      <c r="K14" s="459"/>
      <c r="L14" s="460"/>
      <c r="M14" s="464"/>
      <c r="N14" s="465"/>
      <c r="O14" s="243"/>
      <c r="P14" s="291" t="s">
        <v>178</v>
      </c>
      <c r="Q14" s="245"/>
      <c r="R14" s="291" t="s">
        <v>178</v>
      </c>
      <c r="S14" s="245"/>
      <c r="T14" s="294" t="s">
        <v>178</v>
      </c>
    </row>
    <row r="15" spans="2:27" ht="15" customHeight="1" thickBot="1">
      <c r="B15" s="421" t="s">
        <v>188</v>
      </c>
      <c r="C15" s="422"/>
      <c r="D15" s="232"/>
      <c r="E15" s="233"/>
      <c r="F15" s="461"/>
      <c r="G15" s="462"/>
      <c r="H15" s="462"/>
      <c r="I15" s="462"/>
      <c r="J15" s="462"/>
      <c r="K15" s="462"/>
      <c r="L15" s="463"/>
      <c r="M15" s="466"/>
      <c r="N15" s="467"/>
      <c r="O15" s="244"/>
      <c r="P15" s="292" t="s">
        <v>178</v>
      </c>
      <c r="Q15" s="244"/>
      <c r="R15" s="292" t="s">
        <v>178</v>
      </c>
      <c r="S15" s="244"/>
      <c r="T15" s="295" t="s">
        <v>178</v>
      </c>
    </row>
    <row r="16" spans="2:27" ht="15" customHeight="1" thickTop="1">
      <c r="B16" s="97" t="s">
        <v>177</v>
      </c>
      <c r="C16" s="122"/>
      <c r="D16" s="447"/>
      <c r="E16" s="448"/>
      <c r="F16" s="449"/>
      <c r="G16" s="449"/>
      <c r="H16" s="449"/>
      <c r="I16" s="449"/>
      <c r="J16" s="449"/>
      <c r="K16" s="451" t="s">
        <v>178</v>
      </c>
      <c r="L16" s="437"/>
      <c r="M16" s="468" t="s">
        <v>178</v>
      </c>
      <c r="N16" s="437"/>
      <c r="O16" s="468" t="s">
        <v>178</v>
      </c>
      <c r="P16" s="437"/>
      <c r="Q16" s="439" t="s">
        <v>178</v>
      </c>
      <c r="R16" s="441"/>
      <c r="S16" s="443" t="s">
        <v>178</v>
      </c>
      <c r="T16" s="445" t="str">
        <f>IF(ISBLANK(L16), "",(SUM(L16+N16)-(P16+R16)))</f>
        <v/>
      </c>
    </row>
    <row r="17" spans="2:20" ht="15" customHeight="1" thickBot="1">
      <c r="B17" s="98" t="s">
        <v>180</v>
      </c>
      <c r="C17" s="118"/>
      <c r="D17" s="447"/>
      <c r="E17" s="448"/>
      <c r="F17" s="450"/>
      <c r="G17" s="450"/>
      <c r="H17" s="450"/>
      <c r="I17" s="450"/>
      <c r="J17" s="450"/>
      <c r="K17" s="452"/>
      <c r="L17" s="438"/>
      <c r="M17" s="469"/>
      <c r="N17" s="470"/>
      <c r="O17" s="471"/>
      <c r="P17" s="438"/>
      <c r="Q17" s="440"/>
      <c r="R17" s="442"/>
      <c r="S17" s="444"/>
      <c r="T17" s="446"/>
    </row>
    <row r="18" spans="2:20" ht="15" customHeight="1" thickTop="1" thickBot="1">
      <c r="B18" s="98" t="s">
        <v>181</v>
      </c>
      <c r="C18" s="117" t="s">
        <v>192</v>
      </c>
      <c r="D18" s="447"/>
      <c r="E18" s="448"/>
      <c r="F18" s="455" t="s">
        <v>183</v>
      </c>
      <c r="G18" s="456"/>
      <c r="H18" s="456"/>
      <c r="I18" s="456"/>
      <c r="J18" s="456"/>
      <c r="K18" s="456"/>
      <c r="L18" s="457"/>
      <c r="M18" s="464" t="s">
        <v>190</v>
      </c>
      <c r="N18" s="465"/>
      <c r="O18" s="283"/>
      <c r="P18" s="283"/>
      <c r="Q18" s="283"/>
      <c r="R18" s="283"/>
      <c r="S18" s="283"/>
      <c r="T18" s="284"/>
    </row>
    <row r="19" spans="2:20" ht="15" customHeight="1" thickBot="1">
      <c r="B19" s="98" t="s">
        <v>185</v>
      </c>
      <c r="C19" s="117" t="s">
        <v>192</v>
      </c>
      <c r="D19" s="447"/>
      <c r="E19" s="448"/>
      <c r="F19" s="458"/>
      <c r="G19" s="459"/>
      <c r="H19" s="459"/>
      <c r="I19" s="459"/>
      <c r="J19" s="459"/>
      <c r="K19" s="459"/>
      <c r="L19" s="460"/>
      <c r="M19" s="464"/>
      <c r="N19" s="465"/>
      <c r="O19" s="243"/>
      <c r="P19" s="290" t="s">
        <v>178</v>
      </c>
      <c r="Q19" s="245"/>
      <c r="R19" s="290" t="s">
        <v>178</v>
      </c>
      <c r="S19" s="245"/>
      <c r="T19" s="293" t="s">
        <v>178</v>
      </c>
    </row>
    <row r="20" spans="2:20" ht="15" customHeight="1" thickBot="1">
      <c r="B20" s="93" t="s">
        <v>187</v>
      </c>
      <c r="C20" s="117" t="s">
        <v>192</v>
      </c>
      <c r="D20" s="453"/>
      <c r="E20" s="454"/>
      <c r="F20" s="458"/>
      <c r="G20" s="459"/>
      <c r="H20" s="459"/>
      <c r="I20" s="459"/>
      <c r="J20" s="459"/>
      <c r="K20" s="459"/>
      <c r="L20" s="460"/>
      <c r="M20" s="464"/>
      <c r="N20" s="465"/>
      <c r="O20" s="243"/>
      <c r="P20" s="291" t="s">
        <v>178</v>
      </c>
      <c r="Q20" s="245"/>
      <c r="R20" s="291" t="s">
        <v>178</v>
      </c>
      <c r="S20" s="245"/>
      <c r="T20" s="294" t="s">
        <v>178</v>
      </c>
    </row>
    <row r="21" spans="2:20" ht="15" customHeight="1" thickBot="1">
      <c r="B21" s="421" t="s">
        <v>188</v>
      </c>
      <c r="C21" s="422"/>
      <c r="D21" s="232"/>
      <c r="E21" s="233"/>
      <c r="F21" s="461"/>
      <c r="G21" s="462"/>
      <c r="H21" s="462"/>
      <c r="I21" s="462"/>
      <c r="J21" s="462"/>
      <c r="K21" s="462"/>
      <c r="L21" s="463"/>
      <c r="M21" s="466"/>
      <c r="N21" s="467"/>
      <c r="O21" s="244"/>
      <c r="P21" s="292" t="s">
        <v>178</v>
      </c>
      <c r="Q21" s="244"/>
      <c r="R21" s="292" t="s">
        <v>178</v>
      </c>
      <c r="S21" s="244"/>
      <c r="T21" s="295" t="s">
        <v>178</v>
      </c>
    </row>
    <row r="22" spans="2:20" ht="15" customHeight="1" thickTop="1">
      <c r="B22" s="97" t="s">
        <v>177</v>
      </c>
      <c r="C22" s="122"/>
      <c r="D22" s="447"/>
      <c r="E22" s="448"/>
      <c r="F22" s="449"/>
      <c r="G22" s="449"/>
      <c r="H22" s="449"/>
      <c r="I22" s="449"/>
      <c r="J22" s="449"/>
      <c r="K22" s="451" t="s">
        <v>178</v>
      </c>
      <c r="L22" s="437"/>
      <c r="M22" s="468" t="s">
        <v>178</v>
      </c>
      <c r="N22" s="437"/>
      <c r="O22" s="468" t="s">
        <v>178</v>
      </c>
      <c r="P22" s="437"/>
      <c r="Q22" s="439" t="s">
        <v>178</v>
      </c>
      <c r="R22" s="441"/>
      <c r="S22" s="443" t="s">
        <v>178</v>
      </c>
      <c r="T22" s="445" t="str">
        <f>IF(ISBLANK(L22), "",(SUM(L22+N22)-(P22+R22)))</f>
        <v/>
      </c>
    </row>
    <row r="23" spans="2:20" ht="15" customHeight="1" thickBot="1">
      <c r="B23" s="98" t="s">
        <v>180</v>
      </c>
      <c r="C23" s="118"/>
      <c r="D23" s="447"/>
      <c r="E23" s="448"/>
      <c r="F23" s="450"/>
      <c r="G23" s="450"/>
      <c r="H23" s="450"/>
      <c r="I23" s="450"/>
      <c r="J23" s="450"/>
      <c r="K23" s="452"/>
      <c r="L23" s="438"/>
      <c r="M23" s="469"/>
      <c r="N23" s="470"/>
      <c r="O23" s="471"/>
      <c r="P23" s="438"/>
      <c r="Q23" s="440"/>
      <c r="R23" s="442"/>
      <c r="S23" s="444"/>
      <c r="T23" s="446"/>
    </row>
    <row r="24" spans="2:20" ht="15" customHeight="1" thickTop="1" thickBot="1">
      <c r="B24" s="98" t="s">
        <v>181</v>
      </c>
      <c r="C24" s="117" t="s">
        <v>192</v>
      </c>
      <c r="D24" s="447"/>
      <c r="E24" s="448"/>
      <c r="F24" s="455" t="s">
        <v>183</v>
      </c>
      <c r="G24" s="456"/>
      <c r="H24" s="456"/>
      <c r="I24" s="456"/>
      <c r="J24" s="456"/>
      <c r="K24" s="456"/>
      <c r="L24" s="457"/>
      <c r="M24" s="464" t="s">
        <v>190</v>
      </c>
      <c r="N24" s="465"/>
      <c r="O24" s="283"/>
      <c r="P24" s="283"/>
      <c r="Q24" s="283"/>
      <c r="R24" s="283"/>
      <c r="S24" s="283"/>
      <c r="T24" s="284"/>
    </row>
    <row r="25" spans="2:20" ht="15" customHeight="1" thickBot="1">
      <c r="B25" s="98" t="s">
        <v>185</v>
      </c>
      <c r="C25" s="117" t="s">
        <v>192</v>
      </c>
      <c r="D25" s="447"/>
      <c r="E25" s="448"/>
      <c r="F25" s="458"/>
      <c r="G25" s="459"/>
      <c r="H25" s="459"/>
      <c r="I25" s="459"/>
      <c r="J25" s="459"/>
      <c r="K25" s="459"/>
      <c r="L25" s="460"/>
      <c r="M25" s="464"/>
      <c r="N25" s="465"/>
      <c r="O25" s="243"/>
      <c r="P25" s="290" t="s">
        <v>178</v>
      </c>
      <c r="Q25" s="245"/>
      <c r="R25" s="290" t="s">
        <v>178</v>
      </c>
      <c r="S25" s="245"/>
      <c r="T25" s="293" t="s">
        <v>178</v>
      </c>
    </row>
    <row r="26" spans="2:20" ht="15" customHeight="1" thickBot="1">
      <c r="B26" s="93" t="s">
        <v>187</v>
      </c>
      <c r="C26" s="117" t="s">
        <v>192</v>
      </c>
      <c r="D26" s="453"/>
      <c r="E26" s="454"/>
      <c r="F26" s="458"/>
      <c r="G26" s="459"/>
      <c r="H26" s="459"/>
      <c r="I26" s="459"/>
      <c r="J26" s="459"/>
      <c r="K26" s="459"/>
      <c r="L26" s="460"/>
      <c r="M26" s="464"/>
      <c r="N26" s="465"/>
      <c r="O26" s="243"/>
      <c r="P26" s="291" t="s">
        <v>178</v>
      </c>
      <c r="Q26" s="245"/>
      <c r="R26" s="291" t="s">
        <v>178</v>
      </c>
      <c r="S26" s="245"/>
      <c r="T26" s="294" t="s">
        <v>178</v>
      </c>
    </row>
    <row r="27" spans="2:20" ht="15" customHeight="1" thickBot="1">
      <c r="B27" s="421" t="s">
        <v>188</v>
      </c>
      <c r="C27" s="422"/>
      <c r="D27" s="232"/>
      <c r="E27" s="233"/>
      <c r="F27" s="461"/>
      <c r="G27" s="462"/>
      <c r="H27" s="462"/>
      <c r="I27" s="462"/>
      <c r="J27" s="462"/>
      <c r="K27" s="462"/>
      <c r="L27" s="463"/>
      <c r="M27" s="466"/>
      <c r="N27" s="467"/>
      <c r="O27" s="244"/>
      <c r="P27" s="292" t="s">
        <v>178</v>
      </c>
      <c r="Q27" s="244"/>
      <c r="R27" s="292" t="s">
        <v>178</v>
      </c>
      <c r="S27" s="244"/>
      <c r="T27" s="295" t="s">
        <v>178</v>
      </c>
    </row>
    <row r="28" spans="2:20" ht="15" customHeight="1" thickTop="1">
      <c r="B28" s="97" t="s">
        <v>177</v>
      </c>
      <c r="C28" s="122"/>
      <c r="D28" s="447"/>
      <c r="E28" s="448"/>
      <c r="F28" s="449"/>
      <c r="G28" s="449"/>
      <c r="H28" s="449"/>
      <c r="I28" s="449"/>
      <c r="J28" s="449"/>
      <c r="K28" s="451" t="s">
        <v>178</v>
      </c>
      <c r="L28" s="437"/>
      <c r="M28" s="468" t="s">
        <v>178</v>
      </c>
      <c r="N28" s="437"/>
      <c r="O28" s="468" t="s">
        <v>178</v>
      </c>
      <c r="P28" s="437"/>
      <c r="Q28" s="439" t="s">
        <v>178</v>
      </c>
      <c r="R28" s="441"/>
      <c r="S28" s="443" t="s">
        <v>178</v>
      </c>
      <c r="T28" s="445" t="str">
        <f>IF(ISBLANK(L28), "",(SUM(L28+N28)-(P28+R28)))</f>
        <v/>
      </c>
    </row>
    <row r="29" spans="2:20" ht="15" customHeight="1" thickBot="1">
      <c r="B29" s="98" t="s">
        <v>180</v>
      </c>
      <c r="C29" s="118"/>
      <c r="D29" s="447"/>
      <c r="E29" s="448"/>
      <c r="F29" s="450"/>
      <c r="G29" s="450"/>
      <c r="H29" s="450"/>
      <c r="I29" s="450"/>
      <c r="J29" s="450"/>
      <c r="K29" s="452"/>
      <c r="L29" s="438"/>
      <c r="M29" s="469"/>
      <c r="N29" s="470"/>
      <c r="O29" s="471"/>
      <c r="P29" s="438"/>
      <c r="Q29" s="440"/>
      <c r="R29" s="442"/>
      <c r="S29" s="444"/>
      <c r="T29" s="446"/>
    </row>
    <row r="30" spans="2:20" ht="15" customHeight="1" thickTop="1" thickBot="1">
      <c r="B30" s="98" t="s">
        <v>181</v>
      </c>
      <c r="C30" s="117" t="s">
        <v>192</v>
      </c>
      <c r="D30" s="447"/>
      <c r="E30" s="448"/>
      <c r="F30" s="455" t="s">
        <v>183</v>
      </c>
      <c r="G30" s="456"/>
      <c r="H30" s="456"/>
      <c r="I30" s="456"/>
      <c r="J30" s="456"/>
      <c r="K30" s="456"/>
      <c r="L30" s="457"/>
      <c r="M30" s="464" t="s">
        <v>190</v>
      </c>
      <c r="N30" s="465"/>
      <c r="O30" s="283"/>
      <c r="P30" s="283"/>
      <c r="Q30" s="283"/>
      <c r="R30" s="283"/>
      <c r="S30" s="283"/>
      <c r="T30" s="284"/>
    </row>
    <row r="31" spans="2:20" ht="15" customHeight="1" thickBot="1">
      <c r="B31" s="98" t="s">
        <v>185</v>
      </c>
      <c r="C31" s="117" t="s">
        <v>192</v>
      </c>
      <c r="D31" s="447"/>
      <c r="E31" s="448"/>
      <c r="F31" s="458"/>
      <c r="G31" s="459"/>
      <c r="H31" s="459"/>
      <c r="I31" s="459"/>
      <c r="J31" s="459"/>
      <c r="K31" s="459"/>
      <c r="L31" s="460"/>
      <c r="M31" s="464"/>
      <c r="N31" s="465"/>
      <c r="O31" s="243"/>
      <c r="P31" s="290" t="s">
        <v>178</v>
      </c>
      <c r="Q31" s="245"/>
      <c r="R31" s="290" t="s">
        <v>178</v>
      </c>
      <c r="S31" s="245"/>
      <c r="T31" s="293" t="s">
        <v>178</v>
      </c>
    </row>
    <row r="32" spans="2:20" ht="15" customHeight="1" thickBot="1">
      <c r="B32" s="93" t="s">
        <v>187</v>
      </c>
      <c r="C32" s="117" t="s">
        <v>192</v>
      </c>
      <c r="D32" s="453"/>
      <c r="E32" s="454"/>
      <c r="F32" s="458"/>
      <c r="G32" s="459"/>
      <c r="H32" s="459"/>
      <c r="I32" s="459"/>
      <c r="J32" s="459"/>
      <c r="K32" s="459"/>
      <c r="L32" s="460"/>
      <c r="M32" s="464"/>
      <c r="N32" s="465"/>
      <c r="O32" s="243"/>
      <c r="P32" s="291" t="s">
        <v>178</v>
      </c>
      <c r="Q32" s="245"/>
      <c r="R32" s="291" t="s">
        <v>178</v>
      </c>
      <c r="S32" s="245"/>
      <c r="T32" s="294" t="s">
        <v>178</v>
      </c>
    </row>
    <row r="33" spans="2:20" ht="15" customHeight="1" thickBot="1">
      <c r="B33" s="421" t="s">
        <v>188</v>
      </c>
      <c r="C33" s="422"/>
      <c r="D33" s="232"/>
      <c r="E33" s="233"/>
      <c r="F33" s="461"/>
      <c r="G33" s="462"/>
      <c r="H33" s="462"/>
      <c r="I33" s="462"/>
      <c r="J33" s="462"/>
      <c r="K33" s="462"/>
      <c r="L33" s="463"/>
      <c r="M33" s="466"/>
      <c r="N33" s="467"/>
      <c r="O33" s="244"/>
      <c r="P33" s="292" t="s">
        <v>178</v>
      </c>
      <c r="Q33" s="244"/>
      <c r="R33" s="292" t="s">
        <v>178</v>
      </c>
      <c r="S33" s="244"/>
      <c r="T33" s="295" t="s">
        <v>178</v>
      </c>
    </row>
    <row r="34" spans="2:20" ht="15" customHeight="1" thickTop="1">
      <c r="B34" s="97" t="s">
        <v>177</v>
      </c>
      <c r="C34" s="122"/>
      <c r="D34" s="447"/>
      <c r="E34" s="448"/>
      <c r="F34" s="449"/>
      <c r="G34" s="449"/>
      <c r="H34" s="449"/>
      <c r="I34" s="449"/>
      <c r="J34" s="449"/>
      <c r="K34" s="451" t="s">
        <v>178</v>
      </c>
      <c r="L34" s="437"/>
      <c r="M34" s="468" t="s">
        <v>178</v>
      </c>
      <c r="N34" s="437"/>
      <c r="O34" s="468" t="s">
        <v>178</v>
      </c>
      <c r="P34" s="437"/>
      <c r="Q34" s="439" t="s">
        <v>178</v>
      </c>
      <c r="R34" s="441"/>
      <c r="S34" s="443" t="s">
        <v>178</v>
      </c>
      <c r="T34" s="445" t="str">
        <f>IF(ISBLANK(L34), "",(SUM(L34+N34)-(P34+R34)))</f>
        <v/>
      </c>
    </row>
    <row r="35" spans="2:20" ht="15" customHeight="1" thickBot="1">
      <c r="B35" s="98" t="s">
        <v>180</v>
      </c>
      <c r="C35" s="118"/>
      <c r="D35" s="447"/>
      <c r="E35" s="448"/>
      <c r="F35" s="450"/>
      <c r="G35" s="450"/>
      <c r="H35" s="450"/>
      <c r="I35" s="450"/>
      <c r="J35" s="450"/>
      <c r="K35" s="452"/>
      <c r="L35" s="438"/>
      <c r="M35" s="469"/>
      <c r="N35" s="470"/>
      <c r="O35" s="471"/>
      <c r="P35" s="438"/>
      <c r="Q35" s="440"/>
      <c r="R35" s="442"/>
      <c r="S35" s="444"/>
      <c r="T35" s="446"/>
    </row>
    <row r="36" spans="2:20" ht="15" customHeight="1" thickTop="1" thickBot="1">
      <c r="B36" s="98" t="s">
        <v>181</v>
      </c>
      <c r="C36" s="117" t="s">
        <v>192</v>
      </c>
      <c r="D36" s="447"/>
      <c r="E36" s="448"/>
      <c r="F36" s="455" t="s">
        <v>183</v>
      </c>
      <c r="G36" s="456"/>
      <c r="H36" s="456"/>
      <c r="I36" s="456"/>
      <c r="J36" s="456"/>
      <c r="K36" s="456"/>
      <c r="L36" s="457"/>
      <c r="M36" s="464" t="s">
        <v>190</v>
      </c>
      <c r="N36" s="465"/>
      <c r="O36" s="283"/>
      <c r="P36" s="283"/>
      <c r="Q36" s="283"/>
      <c r="R36" s="283"/>
      <c r="S36" s="283"/>
      <c r="T36" s="284"/>
    </row>
    <row r="37" spans="2:20" ht="15" customHeight="1" thickBot="1">
      <c r="B37" s="98" t="s">
        <v>185</v>
      </c>
      <c r="C37" s="117" t="s">
        <v>192</v>
      </c>
      <c r="D37" s="447"/>
      <c r="E37" s="448"/>
      <c r="F37" s="458"/>
      <c r="G37" s="459"/>
      <c r="H37" s="459"/>
      <c r="I37" s="459"/>
      <c r="J37" s="459"/>
      <c r="K37" s="459"/>
      <c r="L37" s="460"/>
      <c r="M37" s="464"/>
      <c r="N37" s="465"/>
      <c r="O37" s="243"/>
      <c r="P37" s="290" t="s">
        <v>178</v>
      </c>
      <c r="Q37" s="245"/>
      <c r="R37" s="290" t="s">
        <v>178</v>
      </c>
      <c r="S37" s="245"/>
      <c r="T37" s="293" t="s">
        <v>178</v>
      </c>
    </row>
    <row r="38" spans="2:20" ht="15" customHeight="1" thickBot="1">
      <c r="B38" s="93" t="s">
        <v>187</v>
      </c>
      <c r="C38" s="117" t="s">
        <v>192</v>
      </c>
      <c r="D38" s="453"/>
      <c r="E38" s="454"/>
      <c r="F38" s="458"/>
      <c r="G38" s="459"/>
      <c r="H38" s="459"/>
      <c r="I38" s="459"/>
      <c r="J38" s="459"/>
      <c r="K38" s="459"/>
      <c r="L38" s="460"/>
      <c r="M38" s="464"/>
      <c r="N38" s="465"/>
      <c r="O38" s="243"/>
      <c r="P38" s="291" t="s">
        <v>178</v>
      </c>
      <c r="Q38" s="245"/>
      <c r="R38" s="291" t="s">
        <v>178</v>
      </c>
      <c r="S38" s="245"/>
      <c r="T38" s="294" t="s">
        <v>178</v>
      </c>
    </row>
    <row r="39" spans="2:20" ht="15" customHeight="1" thickBot="1">
      <c r="B39" s="421" t="s">
        <v>188</v>
      </c>
      <c r="C39" s="422"/>
      <c r="D39" s="232"/>
      <c r="E39" s="233"/>
      <c r="F39" s="461"/>
      <c r="G39" s="462"/>
      <c r="H39" s="462"/>
      <c r="I39" s="462"/>
      <c r="J39" s="462"/>
      <c r="K39" s="462"/>
      <c r="L39" s="463"/>
      <c r="M39" s="466"/>
      <c r="N39" s="467"/>
      <c r="O39" s="244"/>
      <c r="P39" s="292" t="s">
        <v>178</v>
      </c>
      <c r="Q39" s="244"/>
      <c r="R39" s="292" t="s">
        <v>178</v>
      </c>
      <c r="S39" s="244"/>
      <c r="T39" s="295" t="s">
        <v>178</v>
      </c>
    </row>
    <row r="40" spans="2:20" ht="15" customHeight="1" thickTop="1">
      <c r="B40" s="97" t="s">
        <v>177</v>
      </c>
      <c r="C40" s="122"/>
      <c r="D40" s="447"/>
      <c r="E40" s="448"/>
      <c r="F40" s="449"/>
      <c r="G40" s="449"/>
      <c r="H40" s="449"/>
      <c r="I40" s="449"/>
      <c r="J40" s="449"/>
      <c r="K40" s="451" t="s">
        <v>178</v>
      </c>
      <c r="L40" s="437"/>
      <c r="M40" s="468" t="s">
        <v>178</v>
      </c>
      <c r="N40" s="437"/>
      <c r="O40" s="468" t="s">
        <v>178</v>
      </c>
      <c r="P40" s="437"/>
      <c r="Q40" s="439" t="s">
        <v>178</v>
      </c>
      <c r="R40" s="441"/>
      <c r="S40" s="443" t="s">
        <v>178</v>
      </c>
      <c r="T40" s="445" t="str">
        <f>IF(ISBLANK(L40), "",(SUM(L40+N40)-(P40+R40)))</f>
        <v/>
      </c>
    </row>
    <row r="41" spans="2:20" ht="15" customHeight="1" thickBot="1">
      <c r="B41" s="98" t="s">
        <v>180</v>
      </c>
      <c r="C41" s="118"/>
      <c r="D41" s="447"/>
      <c r="E41" s="448"/>
      <c r="F41" s="450"/>
      <c r="G41" s="450"/>
      <c r="H41" s="450"/>
      <c r="I41" s="450"/>
      <c r="J41" s="450"/>
      <c r="K41" s="452"/>
      <c r="L41" s="438"/>
      <c r="M41" s="469"/>
      <c r="N41" s="470"/>
      <c r="O41" s="471"/>
      <c r="P41" s="438"/>
      <c r="Q41" s="440"/>
      <c r="R41" s="442"/>
      <c r="S41" s="444"/>
      <c r="T41" s="446"/>
    </row>
    <row r="42" spans="2:20" ht="15" customHeight="1" thickTop="1" thickBot="1">
      <c r="B42" s="98" t="s">
        <v>181</v>
      </c>
      <c r="C42" s="117" t="s">
        <v>192</v>
      </c>
      <c r="D42" s="447"/>
      <c r="E42" s="448"/>
      <c r="F42" s="455" t="s">
        <v>183</v>
      </c>
      <c r="G42" s="456"/>
      <c r="H42" s="456"/>
      <c r="I42" s="456"/>
      <c r="J42" s="456"/>
      <c r="K42" s="456"/>
      <c r="L42" s="457"/>
      <c r="M42" s="480" t="s">
        <v>190</v>
      </c>
      <c r="N42" s="481"/>
      <c r="O42" s="283"/>
      <c r="P42" s="283"/>
      <c r="Q42" s="283"/>
      <c r="R42" s="283"/>
      <c r="S42" s="283"/>
      <c r="T42" s="284"/>
    </row>
    <row r="43" spans="2:20" ht="15" customHeight="1" thickBot="1">
      <c r="B43" s="98" t="s">
        <v>185</v>
      </c>
      <c r="C43" s="117" t="s">
        <v>192</v>
      </c>
      <c r="D43" s="447"/>
      <c r="E43" s="448"/>
      <c r="F43" s="458"/>
      <c r="G43" s="459"/>
      <c r="H43" s="459"/>
      <c r="I43" s="459"/>
      <c r="J43" s="459"/>
      <c r="K43" s="459"/>
      <c r="L43" s="460"/>
      <c r="M43" s="464"/>
      <c r="N43" s="465"/>
      <c r="O43" s="243"/>
      <c r="P43" s="290" t="s">
        <v>178</v>
      </c>
      <c r="Q43" s="245"/>
      <c r="R43" s="290" t="s">
        <v>178</v>
      </c>
      <c r="S43" s="245"/>
      <c r="T43" s="293" t="s">
        <v>178</v>
      </c>
    </row>
    <row r="44" spans="2:20" ht="15" customHeight="1" thickBot="1">
      <c r="B44" s="93" t="s">
        <v>187</v>
      </c>
      <c r="C44" s="117" t="s">
        <v>192</v>
      </c>
      <c r="D44" s="453"/>
      <c r="E44" s="454"/>
      <c r="F44" s="458"/>
      <c r="G44" s="459"/>
      <c r="H44" s="459"/>
      <c r="I44" s="459"/>
      <c r="J44" s="459"/>
      <c r="K44" s="459"/>
      <c r="L44" s="460"/>
      <c r="M44" s="464"/>
      <c r="N44" s="465"/>
      <c r="O44" s="243"/>
      <c r="P44" s="291" t="s">
        <v>178</v>
      </c>
      <c r="Q44" s="245"/>
      <c r="R44" s="291" t="s">
        <v>178</v>
      </c>
      <c r="S44" s="245"/>
      <c r="T44" s="294" t="s">
        <v>178</v>
      </c>
    </row>
    <row r="45" spans="2:20" ht="15" customHeight="1" thickBot="1">
      <c r="B45" s="421" t="s">
        <v>188</v>
      </c>
      <c r="C45" s="422"/>
      <c r="D45" s="232"/>
      <c r="E45" s="233"/>
      <c r="F45" s="477"/>
      <c r="G45" s="478"/>
      <c r="H45" s="478"/>
      <c r="I45" s="478"/>
      <c r="J45" s="478"/>
      <c r="K45" s="478"/>
      <c r="L45" s="479"/>
      <c r="M45" s="482"/>
      <c r="N45" s="483"/>
      <c r="O45" s="246"/>
      <c r="P45" s="299" t="s">
        <v>178</v>
      </c>
      <c r="Q45" s="246"/>
      <c r="R45" s="299" t="s">
        <v>178</v>
      </c>
      <c r="S45" s="246"/>
      <c r="T45" s="295" t="s">
        <v>178</v>
      </c>
    </row>
    <row r="46" spans="2:20" ht="20.100000000000001" customHeight="1" thickTop="1" thickBot="1">
      <c r="B46" s="453"/>
      <c r="C46" s="453"/>
      <c r="D46" s="453"/>
      <c r="E46" s="454"/>
      <c r="F46" s="475" t="s">
        <v>191</v>
      </c>
      <c r="G46" s="476"/>
      <c r="H46" s="476"/>
      <c r="I46" s="476"/>
      <c r="J46" s="476"/>
      <c r="K46" s="303" t="s">
        <v>178</v>
      </c>
      <c r="L46" s="297"/>
      <c r="M46" s="304" t="s">
        <v>178</v>
      </c>
      <c r="N46" s="297"/>
      <c r="O46" s="303" t="s">
        <v>178</v>
      </c>
      <c r="P46" s="298"/>
      <c r="Q46" s="303" t="s">
        <v>178</v>
      </c>
      <c r="R46" s="298"/>
      <c r="S46" s="303" t="s">
        <v>178</v>
      </c>
      <c r="T46" s="296"/>
    </row>
    <row r="47" spans="2:20" ht="2.1" customHeight="1" thickTop="1">
      <c r="B47" s="90"/>
      <c r="C47" s="90"/>
      <c r="D47" s="90"/>
      <c r="E47" s="90"/>
      <c r="F47" s="91"/>
      <c r="G47" s="91"/>
      <c r="H47" s="91"/>
      <c r="I47" s="91"/>
      <c r="J47" s="91"/>
      <c r="K47" s="120"/>
      <c r="L47" s="92"/>
      <c r="M47" s="119"/>
      <c r="N47" s="92"/>
      <c r="O47" s="119"/>
      <c r="P47" s="92"/>
      <c r="Q47" s="119"/>
      <c r="R47" s="92"/>
      <c r="S47" s="119"/>
      <c r="T47" s="92"/>
    </row>
    <row r="48" spans="2:20" ht="15" customHeight="1">
      <c r="B48" s="474" t="str">
        <f>B2</f>
        <v>Early Learning Scholarships Invoice Form SFY2024</v>
      </c>
      <c r="C48" s="474"/>
      <c r="D48" s="474"/>
      <c r="E48" s="474"/>
      <c r="F48" s="474"/>
      <c r="G48" s="474"/>
      <c r="H48" s="474"/>
      <c r="I48" s="474"/>
      <c r="J48" s="474"/>
      <c r="K48" s="474"/>
      <c r="L48" s="474"/>
      <c r="M48" s="474"/>
      <c r="N48" s="474"/>
      <c r="O48" s="474"/>
      <c r="P48" s="474"/>
      <c r="Q48" s="474"/>
      <c r="R48" s="474"/>
      <c r="S48" s="474"/>
      <c r="T48" s="474"/>
    </row>
    <row r="49" spans="2:20" ht="18" customHeight="1">
      <c r="B49" s="393" t="s">
        <v>126</v>
      </c>
      <c r="C49" s="394"/>
      <c r="D49" s="394"/>
      <c r="E49" s="395"/>
      <c r="F49" s="282" t="s">
        <v>127</v>
      </c>
      <c r="G49" s="282" t="s">
        <v>128</v>
      </c>
      <c r="H49" s="314" t="s">
        <v>129</v>
      </c>
      <c r="I49" s="121" t="s">
        <v>130</v>
      </c>
      <c r="J49" s="121" t="s">
        <v>131</v>
      </c>
      <c r="K49" s="396" t="s">
        <v>132</v>
      </c>
      <c r="L49" s="396"/>
      <c r="M49" s="396" t="s">
        <v>133</v>
      </c>
      <c r="N49" s="396"/>
      <c r="O49" s="396" t="s">
        <v>134</v>
      </c>
      <c r="P49" s="396"/>
      <c r="Q49" s="396" t="s">
        <v>135</v>
      </c>
      <c r="R49" s="396"/>
      <c r="S49" s="396" t="s">
        <v>136</v>
      </c>
      <c r="T49" s="397"/>
    </row>
    <row r="50" spans="2:20" ht="11.25" customHeight="1">
      <c r="B50" s="413" t="s">
        <v>193</v>
      </c>
      <c r="C50" s="414"/>
      <c r="D50" s="414"/>
      <c r="E50" s="484"/>
      <c r="F50" s="222"/>
      <c r="G50" s="158"/>
      <c r="H50" s="159"/>
      <c r="I50" s="159"/>
      <c r="J50" s="160" t="s">
        <v>137</v>
      </c>
      <c r="K50" s="415"/>
      <c r="L50" s="416"/>
      <c r="M50" s="415"/>
      <c r="N50" s="416"/>
      <c r="O50" s="417" t="s">
        <v>138</v>
      </c>
      <c r="P50" s="418"/>
      <c r="Q50" s="415" t="s">
        <v>139</v>
      </c>
      <c r="R50" s="416"/>
      <c r="S50" s="419" t="s">
        <v>140</v>
      </c>
      <c r="T50" s="420"/>
    </row>
    <row r="51" spans="2:20" ht="11.25" customHeight="1">
      <c r="B51" s="413"/>
      <c r="C51" s="414"/>
      <c r="D51" s="414"/>
      <c r="E51" s="484"/>
      <c r="F51" s="315" t="s">
        <v>141</v>
      </c>
      <c r="G51" s="159" t="s">
        <v>142</v>
      </c>
      <c r="H51" s="159" t="s">
        <v>143</v>
      </c>
      <c r="I51" s="159" t="s">
        <v>137</v>
      </c>
      <c r="J51" s="161" t="s">
        <v>144</v>
      </c>
      <c r="K51" s="403" t="s">
        <v>142</v>
      </c>
      <c r="L51" s="404"/>
      <c r="M51" s="403" t="s">
        <v>145</v>
      </c>
      <c r="N51" s="404"/>
      <c r="O51" s="405" t="s">
        <v>146</v>
      </c>
      <c r="P51" s="406"/>
      <c r="Q51" s="403" t="s">
        <v>147</v>
      </c>
      <c r="R51" s="404"/>
      <c r="S51" s="398" t="s">
        <v>148</v>
      </c>
      <c r="T51" s="399"/>
    </row>
    <row r="52" spans="2:20" ht="11.25" customHeight="1">
      <c r="B52" s="413" t="s">
        <v>193</v>
      </c>
      <c r="C52" s="414"/>
      <c r="D52" s="414"/>
      <c r="E52" s="484"/>
      <c r="F52" s="223" t="s">
        <v>149</v>
      </c>
      <c r="G52" s="159" t="s">
        <v>150</v>
      </c>
      <c r="H52" s="159" t="s">
        <v>151</v>
      </c>
      <c r="I52" s="159" t="s">
        <v>151</v>
      </c>
      <c r="J52" s="12" t="s">
        <v>152</v>
      </c>
      <c r="K52" s="403" t="s">
        <v>153</v>
      </c>
      <c r="L52" s="404"/>
      <c r="M52" s="403" t="s">
        <v>154</v>
      </c>
      <c r="N52" s="404"/>
      <c r="O52" s="405" t="s">
        <v>142</v>
      </c>
      <c r="P52" s="406"/>
      <c r="Q52" s="403" t="s">
        <v>155</v>
      </c>
      <c r="R52" s="404"/>
      <c r="S52" s="407" t="s">
        <v>156</v>
      </c>
      <c r="T52" s="408"/>
    </row>
    <row r="53" spans="2:20" ht="11.25" customHeight="1">
      <c r="B53" s="413"/>
      <c r="C53" s="414"/>
      <c r="D53" s="414"/>
      <c r="E53" s="484"/>
      <c r="F53" s="316"/>
      <c r="G53" s="12"/>
      <c r="H53" s="12"/>
      <c r="I53" s="12"/>
      <c r="J53" s="161" t="s">
        <v>157</v>
      </c>
      <c r="K53" s="409" t="s">
        <v>158</v>
      </c>
      <c r="L53" s="410"/>
      <c r="M53" s="411" t="s">
        <v>159</v>
      </c>
      <c r="N53" s="412"/>
      <c r="O53" s="413" t="s">
        <v>160</v>
      </c>
      <c r="P53" s="414"/>
      <c r="Q53" s="409" t="s">
        <v>161</v>
      </c>
      <c r="R53" s="410"/>
      <c r="S53" s="407" t="s">
        <v>162</v>
      </c>
      <c r="T53" s="408"/>
    </row>
    <row r="54" spans="2:20" ht="11.25" customHeight="1">
      <c r="B54" s="423" t="s">
        <v>163</v>
      </c>
      <c r="C54" s="424"/>
      <c r="D54" s="424"/>
      <c r="E54" s="425"/>
      <c r="F54" s="230" t="s">
        <v>164</v>
      </c>
      <c r="G54" s="224" t="s">
        <v>164</v>
      </c>
      <c r="H54" s="226" t="s">
        <v>164</v>
      </c>
      <c r="I54" s="224" t="s">
        <v>164</v>
      </c>
      <c r="J54" s="52"/>
      <c r="K54" s="429" t="s">
        <v>165</v>
      </c>
      <c r="L54" s="430"/>
      <c r="M54" s="411" t="s">
        <v>166</v>
      </c>
      <c r="N54" s="412"/>
      <c r="O54" s="403" t="s">
        <v>148</v>
      </c>
      <c r="P54" s="431"/>
      <c r="Q54" s="409" t="s">
        <v>167</v>
      </c>
      <c r="R54" s="410"/>
      <c r="S54" s="398"/>
      <c r="T54" s="399"/>
    </row>
    <row r="55" spans="2:20" ht="11.25" customHeight="1" thickBot="1">
      <c r="B55" s="426"/>
      <c r="C55" s="427"/>
      <c r="D55" s="427"/>
      <c r="E55" s="428"/>
      <c r="F55" s="231" t="s">
        <v>168</v>
      </c>
      <c r="G55" s="225" t="s">
        <v>168</v>
      </c>
      <c r="H55" s="227" t="s">
        <v>168</v>
      </c>
      <c r="I55" s="225" t="s">
        <v>168</v>
      </c>
      <c r="J55" s="164" t="s">
        <v>169</v>
      </c>
      <c r="K55" s="432" t="s">
        <v>170</v>
      </c>
      <c r="L55" s="433"/>
      <c r="M55" s="434" t="s">
        <v>171</v>
      </c>
      <c r="N55" s="435"/>
      <c r="O55" s="432" t="s">
        <v>172</v>
      </c>
      <c r="P55" s="436"/>
      <c r="Q55" s="432" t="s">
        <v>173</v>
      </c>
      <c r="R55" s="433"/>
      <c r="S55" s="162" t="s">
        <v>174</v>
      </c>
      <c r="T55" s="163" t="s">
        <v>175</v>
      </c>
    </row>
    <row r="56" spans="2:20" ht="15" customHeight="1" thickTop="1">
      <c r="B56" s="97" t="s">
        <v>177</v>
      </c>
      <c r="C56" s="122"/>
      <c r="D56" s="447"/>
      <c r="E56" s="448"/>
      <c r="F56" s="449"/>
      <c r="G56" s="449"/>
      <c r="H56" s="449"/>
      <c r="I56" s="449"/>
      <c r="J56" s="449"/>
      <c r="K56" s="451" t="s">
        <v>178</v>
      </c>
      <c r="L56" s="437"/>
      <c r="M56" s="468" t="s">
        <v>178</v>
      </c>
      <c r="N56" s="437"/>
      <c r="O56" s="468" t="s">
        <v>178</v>
      </c>
      <c r="P56" s="437"/>
      <c r="Q56" s="439" t="s">
        <v>178</v>
      </c>
      <c r="R56" s="441"/>
      <c r="S56" s="443" t="s">
        <v>178</v>
      </c>
      <c r="T56" s="445" t="str">
        <f>IF(ISBLANK(L56), "",(SUM(L56+N56)-(P56+R56)))</f>
        <v/>
      </c>
    </row>
    <row r="57" spans="2:20" ht="15" customHeight="1" thickBot="1">
      <c r="B57" s="98" t="s">
        <v>180</v>
      </c>
      <c r="C57" s="118"/>
      <c r="D57" s="447"/>
      <c r="E57" s="448"/>
      <c r="F57" s="450"/>
      <c r="G57" s="450"/>
      <c r="H57" s="450"/>
      <c r="I57" s="450"/>
      <c r="J57" s="450"/>
      <c r="K57" s="452"/>
      <c r="L57" s="438"/>
      <c r="M57" s="469"/>
      <c r="N57" s="470"/>
      <c r="O57" s="471"/>
      <c r="P57" s="438"/>
      <c r="Q57" s="440"/>
      <c r="R57" s="442"/>
      <c r="S57" s="444"/>
      <c r="T57" s="446"/>
    </row>
    <row r="58" spans="2:20" ht="15" customHeight="1" thickTop="1" thickBot="1">
      <c r="B58" s="98" t="s">
        <v>181</v>
      </c>
      <c r="C58" s="117" t="s">
        <v>192</v>
      </c>
      <c r="D58" s="447"/>
      <c r="E58" s="448"/>
      <c r="F58" s="455" t="s">
        <v>183</v>
      </c>
      <c r="G58" s="456"/>
      <c r="H58" s="456"/>
      <c r="I58" s="456"/>
      <c r="J58" s="456"/>
      <c r="K58" s="456"/>
      <c r="L58" s="457"/>
      <c r="M58" s="464" t="s">
        <v>190</v>
      </c>
      <c r="N58" s="465"/>
      <c r="O58" s="283"/>
      <c r="P58" s="283"/>
      <c r="Q58" s="283"/>
      <c r="R58" s="283"/>
      <c r="S58" s="283"/>
      <c r="T58" s="284"/>
    </row>
    <row r="59" spans="2:20" ht="15" customHeight="1" thickBot="1">
      <c r="B59" s="98" t="s">
        <v>185</v>
      </c>
      <c r="C59" s="117" t="s">
        <v>192</v>
      </c>
      <c r="D59" s="447"/>
      <c r="E59" s="448"/>
      <c r="F59" s="458"/>
      <c r="G59" s="459"/>
      <c r="H59" s="459"/>
      <c r="I59" s="459"/>
      <c r="J59" s="459"/>
      <c r="K59" s="459"/>
      <c r="L59" s="460"/>
      <c r="M59" s="464"/>
      <c r="N59" s="465"/>
      <c r="O59" s="243"/>
      <c r="P59" s="290" t="s">
        <v>178</v>
      </c>
      <c r="Q59" s="245"/>
      <c r="R59" s="290" t="s">
        <v>178</v>
      </c>
      <c r="S59" s="245"/>
      <c r="T59" s="293" t="s">
        <v>178</v>
      </c>
    </row>
    <row r="60" spans="2:20" s="8" customFormat="1" ht="15" customHeight="1" thickBot="1">
      <c r="B60" s="93" t="s">
        <v>187</v>
      </c>
      <c r="C60" s="117" t="s">
        <v>192</v>
      </c>
      <c r="D60" s="453"/>
      <c r="E60" s="454"/>
      <c r="F60" s="458"/>
      <c r="G60" s="459"/>
      <c r="H60" s="459"/>
      <c r="I60" s="459"/>
      <c r="J60" s="459"/>
      <c r="K60" s="459"/>
      <c r="L60" s="460"/>
      <c r="M60" s="464"/>
      <c r="N60" s="465"/>
      <c r="O60" s="243"/>
      <c r="P60" s="291" t="s">
        <v>178</v>
      </c>
      <c r="Q60" s="245"/>
      <c r="R60" s="291" t="s">
        <v>178</v>
      </c>
      <c r="S60" s="245"/>
      <c r="T60" s="294" t="s">
        <v>178</v>
      </c>
    </row>
    <row r="61" spans="2:20" ht="15" customHeight="1" thickBot="1">
      <c r="B61" s="421" t="s">
        <v>188</v>
      </c>
      <c r="C61" s="422"/>
      <c r="D61" s="232"/>
      <c r="E61" s="233"/>
      <c r="F61" s="461"/>
      <c r="G61" s="462"/>
      <c r="H61" s="462"/>
      <c r="I61" s="462"/>
      <c r="J61" s="462"/>
      <c r="K61" s="462"/>
      <c r="L61" s="463"/>
      <c r="M61" s="466"/>
      <c r="N61" s="467"/>
      <c r="O61" s="244"/>
      <c r="P61" s="292" t="s">
        <v>178</v>
      </c>
      <c r="Q61" s="244"/>
      <c r="R61" s="292" t="s">
        <v>178</v>
      </c>
      <c r="S61" s="244"/>
      <c r="T61" s="295" t="s">
        <v>178</v>
      </c>
    </row>
    <row r="62" spans="2:20" ht="15" customHeight="1" thickTop="1">
      <c r="B62" s="97" t="s">
        <v>177</v>
      </c>
      <c r="C62" s="122"/>
      <c r="D62" s="447"/>
      <c r="E62" s="448"/>
      <c r="F62" s="449"/>
      <c r="G62" s="449"/>
      <c r="H62" s="449"/>
      <c r="I62" s="449"/>
      <c r="J62" s="449"/>
      <c r="K62" s="451" t="s">
        <v>178</v>
      </c>
      <c r="L62" s="437"/>
      <c r="M62" s="468" t="s">
        <v>178</v>
      </c>
      <c r="N62" s="437"/>
      <c r="O62" s="468" t="s">
        <v>178</v>
      </c>
      <c r="P62" s="437"/>
      <c r="Q62" s="439" t="s">
        <v>178</v>
      </c>
      <c r="R62" s="441"/>
      <c r="S62" s="443" t="s">
        <v>178</v>
      </c>
      <c r="T62" s="445" t="str">
        <f>IF(ISBLANK(L62), "",(SUM(L62+N62)-(P62+R62)))</f>
        <v/>
      </c>
    </row>
    <row r="63" spans="2:20" ht="15" customHeight="1" thickBot="1">
      <c r="B63" s="98" t="s">
        <v>180</v>
      </c>
      <c r="C63" s="118"/>
      <c r="D63" s="447"/>
      <c r="E63" s="448"/>
      <c r="F63" s="450"/>
      <c r="G63" s="450"/>
      <c r="H63" s="450"/>
      <c r="I63" s="450"/>
      <c r="J63" s="450"/>
      <c r="K63" s="452"/>
      <c r="L63" s="438"/>
      <c r="M63" s="469"/>
      <c r="N63" s="470"/>
      <c r="O63" s="471"/>
      <c r="P63" s="438"/>
      <c r="Q63" s="440"/>
      <c r="R63" s="442"/>
      <c r="S63" s="444"/>
      <c r="T63" s="446"/>
    </row>
    <row r="64" spans="2:20" ht="15" customHeight="1" thickTop="1" thickBot="1">
      <c r="B64" s="98" t="s">
        <v>181</v>
      </c>
      <c r="C64" s="117" t="s">
        <v>192</v>
      </c>
      <c r="D64" s="447"/>
      <c r="E64" s="448"/>
      <c r="F64" s="455" t="s">
        <v>183</v>
      </c>
      <c r="G64" s="456"/>
      <c r="H64" s="456"/>
      <c r="I64" s="456"/>
      <c r="J64" s="456"/>
      <c r="K64" s="456"/>
      <c r="L64" s="457"/>
      <c r="M64" s="464" t="s">
        <v>190</v>
      </c>
      <c r="N64" s="465"/>
      <c r="O64" s="283"/>
      <c r="P64" s="283"/>
      <c r="Q64" s="283"/>
      <c r="R64" s="283"/>
      <c r="S64" s="283"/>
      <c r="T64" s="284"/>
    </row>
    <row r="65" spans="2:20" ht="15" customHeight="1" thickBot="1">
      <c r="B65" s="98" t="s">
        <v>185</v>
      </c>
      <c r="C65" s="117" t="s">
        <v>192</v>
      </c>
      <c r="D65" s="447"/>
      <c r="E65" s="448"/>
      <c r="F65" s="458"/>
      <c r="G65" s="459"/>
      <c r="H65" s="459"/>
      <c r="I65" s="459"/>
      <c r="J65" s="459"/>
      <c r="K65" s="459"/>
      <c r="L65" s="460"/>
      <c r="M65" s="464"/>
      <c r="N65" s="465"/>
      <c r="O65" s="243"/>
      <c r="P65" s="290" t="s">
        <v>178</v>
      </c>
      <c r="Q65" s="245"/>
      <c r="R65" s="290" t="s">
        <v>178</v>
      </c>
      <c r="S65" s="245"/>
      <c r="T65" s="293" t="s">
        <v>178</v>
      </c>
    </row>
    <row r="66" spans="2:20" ht="15" customHeight="1" thickBot="1">
      <c r="B66" s="93" t="s">
        <v>187</v>
      </c>
      <c r="C66" s="117" t="s">
        <v>192</v>
      </c>
      <c r="D66" s="453"/>
      <c r="E66" s="454"/>
      <c r="F66" s="458"/>
      <c r="G66" s="459"/>
      <c r="H66" s="459"/>
      <c r="I66" s="459"/>
      <c r="J66" s="459"/>
      <c r="K66" s="459"/>
      <c r="L66" s="460"/>
      <c r="M66" s="464"/>
      <c r="N66" s="465"/>
      <c r="O66" s="243"/>
      <c r="P66" s="291" t="s">
        <v>178</v>
      </c>
      <c r="Q66" s="245"/>
      <c r="R66" s="291" t="s">
        <v>178</v>
      </c>
      <c r="S66" s="245"/>
      <c r="T66" s="294" t="s">
        <v>178</v>
      </c>
    </row>
    <row r="67" spans="2:20" ht="15" customHeight="1" thickBot="1">
      <c r="B67" s="421" t="s">
        <v>188</v>
      </c>
      <c r="C67" s="422"/>
      <c r="D67" s="232"/>
      <c r="E67" s="233"/>
      <c r="F67" s="461"/>
      <c r="G67" s="462"/>
      <c r="H67" s="462"/>
      <c r="I67" s="462"/>
      <c r="J67" s="462"/>
      <c r="K67" s="462"/>
      <c r="L67" s="463"/>
      <c r="M67" s="466"/>
      <c r="N67" s="467"/>
      <c r="O67" s="244"/>
      <c r="P67" s="292" t="s">
        <v>178</v>
      </c>
      <c r="Q67" s="244"/>
      <c r="R67" s="292" t="s">
        <v>178</v>
      </c>
      <c r="S67" s="244"/>
      <c r="T67" s="295" t="s">
        <v>178</v>
      </c>
    </row>
    <row r="68" spans="2:20" ht="15" customHeight="1" thickTop="1">
      <c r="B68" s="97" t="s">
        <v>177</v>
      </c>
      <c r="C68" s="122"/>
      <c r="D68" s="447"/>
      <c r="E68" s="448"/>
      <c r="F68" s="449"/>
      <c r="G68" s="449"/>
      <c r="H68" s="449"/>
      <c r="I68" s="449"/>
      <c r="J68" s="449"/>
      <c r="K68" s="451" t="s">
        <v>178</v>
      </c>
      <c r="L68" s="437"/>
      <c r="M68" s="468" t="s">
        <v>178</v>
      </c>
      <c r="N68" s="437"/>
      <c r="O68" s="468" t="s">
        <v>178</v>
      </c>
      <c r="P68" s="437"/>
      <c r="Q68" s="439" t="s">
        <v>178</v>
      </c>
      <c r="R68" s="441"/>
      <c r="S68" s="443" t="s">
        <v>178</v>
      </c>
      <c r="T68" s="445" t="str">
        <f>IF(ISBLANK(L68), "",(SUM(L68+N68)-(P68+R68)))</f>
        <v/>
      </c>
    </row>
    <row r="69" spans="2:20" ht="15" customHeight="1" thickBot="1">
      <c r="B69" s="98" t="s">
        <v>180</v>
      </c>
      <c r="C69" s="118"/>
      <c r="D69" s="447"/>
      <c r="E69" s="448"/>
      <c r="F69" s="450"/>
      <c r="G69" s="450"/>
      <c r="H69" s="450"/>
      <c r="I69" s="450"/>
      <c r="J69" s="450"/>
      <c r="K69" s="452"/>
      <c r="L69" s="438"/>
      <c r="M69" s="469"/>
      <c r="N69" s="470"/>
      <c r="O69" s="471"/>
      <c r="P69" s="438"/>
      <c r="Q69" s="440"/>
      <c r="R69" s="442"/>
      <c r="S69" s="444"/>
      <c r="T69" s="446"/>
    </row>
    <row r="70" spans="2:20" ht="15" customHeight="1" thickTop="1" thickBot="1">
      <c r="B70" s="98" t="s">
        <v>181</v>
      </c>
      <c r="C70" s="117" t="s">
        <v>192</v>
      </c>
      <c r="D70" s="447"/>
      <c r="E70" s="448"/>
      <c r="F70" s="455" t="s">
        <v>183</v>
      </c>
      <c r="G70" s="456"/>
      <c r="H70" s="456"/>
      <c r="I70" s="456"/>
      <c r="J70" s="456"/>
      <c r="K70" s="456"/>
      <c r="L70" s="457"/>
      <c r="M70" s="464" t="s">
        <v>190</v>
      </c>
      <c r="N70" s="465"/>
      <c r="O70" s="283"/>
      <c r="P70" s="283"/>
      <c r="Q70" s="283"/>
      <c r="R70" s="283"/>
      <c r="S70" s="283"/>
      <c r="T70" s="284"/>
    </row>
    <row r="71" spans="2:20" ht="15" customHeight="1" thickBot="1">
      <c r="B71" s="98" t="s">
        <v>185</v>
      </c>
      <c r="C71" s="117" t="s">
        <v>192</v>
      </c>
      <c r="D71" s="447"/>
      <c r="E71" s="448"/>
      <c r="F71" s="458"/>
      <c r="G71" s="459"/>
      <c r="H71" s="459"/>
      <c r="I71" s="459"/>
      <c r="J71" s="459"/>
      <c r="K71" s="459"/>
      <c r="L71" s="460"/>
      <c r="M71" s="464"/>
      <c r="N71" s="465"/>
      <c r="O71" s="243"/>
      <c r="P71" s="290" t="s">
        <v>178</v>
      </c>
      <c r="Q71" s="245"/>
      <c r="R71" s="290" t="s">
        <v>178</v>
      </c>
      <c r="S71" s="245"/>
      <c r="T71" s="293" t="s">
        <v>178</v>
      </c>
    </row>
    <row r="72" spans="2:20" ht="15" customHeight="1" thickBot="1">
      <c r="B72" s="93" t="s">
        <v>187</v>
      </c>
      <c r="C72" s="117" t="s">
        <v>192</v>
      </c>
      <c r="D72" s="453"/>
      <c r="E72" s="454"/>
      <c r="F72" s="458"/>
      <c r="G72" s="459"/>
      <c r="H72" s="459"/>
      <c r="I72" s="459"/>
      <c r="J72" s="459"/>
      <c r="K72" s="459"/>
      <c r="L72" s="460"/>
      <c r="M72" s="464"/>
      <c r="N72" s="465"/>
      <c r="O72" s="243"/>
      <c r="P72" s="291" t="s">
        <v>178</v>
      </c>
      <c r="Q72" s="245"/>
      <c r="R72" s="291" t="s">
        <v>178</v>
      </c>
      <c r="S72" s="245"/>
      <c r="T72" s="294" t="s">
        <v>178</v>
      </c>
    </row>
    <row r="73" spans="2:20" ht="15" customHeight="1" thickBot="1">
      <c r="B73" s="421" t="s">
        <v>188</v>
      </c>
      <c r="C73" s="422"/>
      <c r="D73" s="232"/>
      <c r="E73" s="233"/>
      <c r="F73" s="461"/>
      <c r="G73" s="462"/>
      <c r="H73" s="462"/>
      <c r="I73" s="462"/>
      <c r="J73" s="462"/>
      <c r="K73" s="462"/>
      <c r="L73" s="463"/>
      <c r="M73" s="466"/>
      <c r="N73" s="467"/>
      <c r="O73" s="244"/>
      <c r="P73" s="292" t="s">
        <v>178</v>
      </c>
      <c r="Q73" s="244"/>
      <c r="R73" s="292" t="s">
        <v>178</v>
      </c>
      <c r="S73" s="244"/>
      <c r="T73" s="295" t="s">
        <v>178</v>
      </c>
    </row>
    <row r="74" spans="2:20" ht="15" customHeight="1" thickTop="1">
      <c r="B74" s="97" t="s">
        <v>177</v>
      </c>
      <c r="C74" s="122"/>
      <c r="D74" s="447"/>
      <c r="E74" s="448"/>
      <c r="F74" s="449"/>
      <c r="G74" s="449"/>
      <c r="H74" s="449"/>
      <c r="I74" s="449"/>
      <c r="J74" s="449"/>
      <c r="K74" s="451" t="s">
        <v>178</v>
      </c>
      <c r="L74" s="437"/>
      <c r="M74" s="468" t="s">
        <v>178</v>
      </c>
      <c r="N74" s="437"/>
      <c r="O74" s="468" t="s">
        <v>178</v>
      </c>
      <c r="P74" s="437"/>
      <c r="Q74" s="439" t="s">
        <v>178</v>
      </c>
      <c r="R74" s="441"/>
      <c r="S74" s="443" t="s">
        <v>178</v>
      </c>
      <c r="T74" s="445" t="str">
        <f>IF(ISBLANK(L74), "",(SUM(L74+N74)-(P74+R74)))</f>
        <v/>
      </c>
    </row>
    <row r="75" spans="2:20" ht="15" customHeight="1" thickBot="1">
      <c r="B75" s="98" t="s">
        <v>180</v>
      </c>
      <c r="C75" s="118"/>
      <c r="D75" s="447"/>
      <c r="E75" s="448"/>
      <c r="F75" s="450"/>
      <c r="G75" s="450"/>
      <c r="H75" s="450"/>
      <c r="I75" s="450"/>
      <c r="J75" s="450"/>
      <c r="K75" s="452"/>
      <c r="L75" s="438"/>
      <c r="M75" s="469"/>
      <c r="N75" s="470"/>
      <c r="O75" s="471"/>
      <c r="P75" s="438"/>
      <c r="Q75" s="440"/>
      <c r="R75" s="442"/>
      <c r="S75" s="444"/>
      <c r="T75" s="446"/>
    </row>
    <row r="76" spans="2:20" ht="15" customHeight="1" thickTop="1" thickBot="1">
      <c r="B76" s="98" t="s">
        <v>181</v>
      </c>
      <c r="C76" s="117" t="s">
        <v>192</v>
      </c>
      <c r="D76" s="447"/>
      <c r="E76" s="448"/>
      <c r="F76" s="455" t="s">
        <v>183</v>
      </c>
      <c r="G76" s="456"/>
      <c r="H76" s="456"/>
      <c r="I76" s="456"/>
      <c r="J76" s="456"/>
      <c r="K76" s="456"/>
      <c r="L76" s="457"/>
      <c r="M76" s="464" t="s">
        <v>190</v>
      </c>
      <c r="N76" s="465"/>
      <c r="O76" s="283"/>
      <c r="P76" s="283"/>
      <c r="Q76" s="283"/>
      <c r="R76" s="283"/>
      <c r="S76" s="283"/>
      <c r="T76" s="284"/>
    </row>
    <row r="77" spans="2:20" ht="15" customHeight="1" thickBot="1">
      <c r="B77" s="98" t="s">
        <v>185</v>
      </c>
      <c r="C77" s="117" t="s">
        <v>192</v>
      </c>
      <c r="D77" s="447"/>
      <c r="E77" s="448"/>
      <c r="F77" s="458"/>
      <c r="G77" s="459"/>
      <c r="H77" s="459"/>
      <c r="I77" s="459"/>
      <c r="J77" s="459"/>
      <c r="K77" s="459"/>
      <c r="L77" s="460"/>
      <c r="M77" s="464"/>
      <c r="N77" s="465"/>
      <c r="O77" s="243"/>
      <c r="P77" s="290" t="s">
        <v>178</v>
      </c>
      <c r="Q77" s="245"/>
      <c r="R77" s="290" t="s">
        <v>178</v>
      </c>
      <c r="S77" s="245"/>
      <c r="T77" s="293" t="s">
        <v>178</v>
      </c>
    </row>
    <row r="78" spans="2:20" ht="15" customHeight="1" thickBot="1">
      <c r="B78" s="93" t="s">
        <v>187</v>
      </c>
      <c r="C78" s="117" t="s">
        <v>192</v>
      </c>
      <c r="D78" s="453"/>
      <c r="E78" s="454"/>
      <c r="F78" s="458"/>
      <c r="G78" s="459"/>
      <c r="H78" s="459"/>
      <c r="I78" s="459"/>
      <c r="J78" s="459"/>
      <c r="K78" s="459"/>
      <c r="L78" s="460"/>
      <c r="M78" s="464"/>
      <c r="N78" s="465"/>
      <c r="O78" s="243"/>
      <c r="P78" s="291" t="s">
        <v>178</v>
      </c>
      <c r="Q78" s="245"/>
      <c r="R78" s="291" t="s">
        <v>178</v>
      </c>
      <c r="S78" s="245"/>
      <c r="T78" s="294" t="s">
        <v>178</v>
      </c>
    </row>
    <row r="79" spans="2:20" ht="15" customHeight="1" thickBot="1">
      <c r="B79" s="421" t="s">
        <v>188</v>
      </c>
      <c r="C79" s="422"/>
      <c r="D79" s="232"/>
      <c r="E79" s="233"/>
      <c r="F79" s="461"/>
      <c r="G79" s="462"/>
      <c r="H79" s="462"/>
      <c r="I79" s="462"/>
      <c r="J79" s="462"/>
      <c r="K79" s="462"/>
      <c r="L79" s="463"/>
      <c r="M79" s="466"/>
      <c r="N79" s="467"/>
      <c r="O79" s="244"/>
      <c r="P79" s="292" t="s">
        <v>178</v>
      </c>
      <c r="Q79" s="244"/>
      <c r="R79" s="292" t="s">
        <v>178</v>
      </c>
      <c r="S79" s="244"/>
      <c r="T79" s="295" t="s">
        <v>178</v>
      </c>
    </row>
    <row r="80" spans="2:20" ht="15" customHeight="1" thickTop="1">
      <c r="B80" s="97" t="s">
        <v>177</v>
      </c>
      <c r="C80" s="122"/>
      <c r="D80" s="447"/>
      <c r="E80" s="448"/>
      <c r="F80" s="449"/>
      <c r="G80" s="449"/>
      <c r="H80" s="449"/>
      <c r="I80" s="449"/>
      <c r="J80" s="449"/>
      <c r="K80" s="451" t="s">
        <v>178</v>
      </c>
      <c r="L80" s="437"/>
      <c r="M80" s="468" t="s">
        <v>178</v>
      </c>
      <c r="N80" s="437"/>
      <c r="O80" s="468" t="s">
        <v>178</v>
      </c>
      <c r="P80" s="437"/>
      <c r="Q80" s="439" t="s">
        <v>178</v>
      </c>
      <c r="R80" s="441"/>
      <c r="S80" s="443" t="s">
        <v>178</v>
      </c>
      <c r="T80" s="445" t="str">
        <f>IF(ISBLANK(L80), "",(SUM(L80+N80)-(P80+R80)))</f>
        <v/>
      </c>
    </row>
    <row r="81" spans="2:20" ht="15" customHeight="1" thickBot="1">
      <c r="B81" s="98" t="s">
        <v>180</v>
      </c>
      <c r="C81" s="118"/>
      <c r="D81" s="447"/>
      <c r="E81" s="448"/>
      <c r="F81" s="450"/>
      <c r="G81" s="450"/>
      <c r="H81" s="450"/>
      <c r="I81" s="450"/>
      <c r="J81" s="450"/>
      <c r="K81" s="452"/>
      <c r="L81" s="438"/>
      <c r="M81" s="469"/>
      <c r="N81" s="470"/>
      <c r="O81" s="471"/>
      <c r="P81" s="438"/>
      <c r="Q81" s="440"/>
      <c r="R81" s="442"/>
      <c r="S81" s="444"/>
      <c r="T81" s="446"/>
    </row>
    <row r="82" spans="2:20" ht="15" customHeight="1" thickTop="1" thickBot="1">
      <c r="B82" s="98" t="s">
        <v>181</v>
      </c>
      <c r="C82" s="117" t="s">
        <v>192</v>
      </c>
      <c r="D82" s="447"/>
      <c r="E82" s="448"/>
      <c r="F82" s="455" t="s">
        <v>183</v>
      </c>
      <c r="G82" s="456"/>
      <c r="H82" s="456"/>
      <c r="I82" s="456"/>
      <c r="J82" s="456"/>
      <c r="K82" s="456"/>
      <c r="L82" s="457"/>
      <c r="M82" s="464" t="s">
        <v>190</v>
      </c>
      <c r="N82" s="465"/>
      <c r="O82" s="283"/>
      <c r="P82" s="283"/>
      <c r="Q82" s="283"/>
      <c r="R82" s="283"/>
      <c r="S82" s="283"/>
      <c r="T82" s="284"/>
    </row>
    <row r="83" spans="2:20" ht="15" customHeight="1" thickBot="1">
      <c r="B83" s="98" t="s">
        <v>185</v>
      </c>
      <c r="C83" s="117" t="s">
        <v>192</v>
      </c>
      <c r="D83" s="447"/>
      <c r="E83" s="448"/>
      <c r="F83" s="458"/>
      <c r="G83" s="459"/>
      <c r="H83" s="459"/>
      <c r="I83" s="459"/>
      <c r="J83" s="459"/>
      <c r="K83" s="459"/>
      <c r="L83" s="460"/>
      <c r="M83" s="464"/>
      <c r="N83" s="465"/>
      <c r="O83" s="243"/>
      <c r="P83" s="290" t="s">
        <v>178</v>
      </c>
      <c r="Q83" s="245"/>
      <c r="R83" s="290" t="s">
        <v>178</v>
      </c>
      <c r="S83" s="245"/>
      <c r="T83" s="293" t="s">
        <v>178</v>
      </c>
    </row>
    <row r="84" spans="2:20" ht="15" customHeight="1" thickBot="1">
      <c r="B84" s="93" t="s">
        <v>187</v>
      </c>
      <c r="C84" s="117" t="s">
        <v>192</v>
      </c>
      <c r="D84" s="453"/>
      <c r="E84" s="454"/>
      <c r="F84" s="458"/>
      <c r="G84" s="459"/>
      <c r="H84" s="459"/>
      <c r="I84" s="459"/>
      <c r="J84" s="459"/>
      <c r="K84" s="459"/>
      <c r="L84" s="460"/>
      <c r="M84" s="464"/>
      <c r="N84" s="465"/>
      <c r="O84" s="243"/>
      <c r="P84" s="291" t="s">
        <v>178</v>
      </c>
      <c r="Q84" s="245"/>
      <c r="R84" s="291" t="s">
        <v>178</v>
      </c>
      <c r="S84" s="245"/>
      <c r="T84" s="294" t="s">
        <v>178</v>
      </c>
    </row>
    <row r="85" spans="2:20" ht="15" customHeight="1" thickBot="1">
      <c r="B85" s="421" t="s">
        <v>188</v>
      </c>
      <c r="C85" s="422"/>
      <c r="D85" s="232"/>
      <c r="E85" s="233"/>
      <c r="F85" s="461"/>
      <c r="G85" s="462"/>
      <c r="H85" s="462"/>
      <c r="I85" s="462"/>
      <c r="J85" s="462"/>
      <c r="K85" s="462"/>
      <c r="L85" s="463"/>
      <c r="M85" s="466"/>
      <c r="N85" s="467"/>
      <c r="O85" s="244"/>
      <c r="P85" s="292" t="s">
        <v>178</v>
      </c>
      <c r="Q85" s="244"/>
      <c r="R85" s="292" t="s">
        <v>178</v>
      </c>
      <c r="S85" s="244"/>
      <c r="T85" s="295" t="s">
        <v>178</v>
      </c>
    </row>
    <row r="86" spans="2:20" ht="15" customHeight="1" thickTop="1">
      <c r="B86" s="97" t="s">
        <v>177</v>
      </c>
      <c r="C86" s="122"/>
      <c r="D86" s="447"/>
      <c r="E86" s="448"/>
      <c r="F86" s="449"/>
      <c r="G86" s="449"/>
      <c r="H86" s="449"/>
      <c r="I86" s="449"/>
      <c r="J86" s="449"/>
      <c r="K86" s="451" t="s">
        <v>178</v>
      </c>
      <c r="L86" s="437"/>
      <c r="M86" s="468" t="s">
        <v>178</v>
      </c>
      <c r="N86" s="437"/>
      <c r="O86" s="468" t="s">
        <v>178</v>
      </c>
      <c r="P86" s="437"/>
      <c r="Q86" s="439" t="s">
        <v>178</v>
      </c>
      <c r="R86" s="441"/>
      <c r="S86" s="443" t="s">
        <v>178</v>
      </c>
      <c r="T86" s="445" t="str">
        <f>IF(ISBLANK(L86), "",(SUM(L86+N86)-(P86+R86)))</f>
        <v/>
      </c>
    </row>
    <row r="87" spans="2:20" ht="15" customHeight="1" thickBot="1">
      <c r="B87" s="98" t="s">
        <v>180</v>
      </c>
      <c r="C87" s="118"/>
      <c r="D87" s="447"/>
      <c r="E87" s="448"/>
      <c r="F87" s="450"/>
      <c r="G87" s="450"/>
      <c r="H87" s="450"/>
      <c r="I87" s="450"/>
      <c r="J87" s="450"/>
      <c r="K87" s="452"/>
      <c r="L87" s="438"/>
      <c r="M87" s="469"/>
      <c r="N87" s="470"/>
      <c r="O87" s="471"/>
      <c r="P87" s="438"/>
      <c r="Q87" s="440"/>
      <c r="R87" s="442"/>
      <c r="S87" s="444"/>
      <c r="T87" s="446"/>
    </row>
    <row r="88" spans="2:20" ht="15" customHeight="1" thickTop="1" thickBot="1">
      <c r="B88" s="98" t="s">
        <v>181</v>
      </c>
      <c r="C88" s="117" t="s">
        <v>192</v>
      </c>
      <c r="D88" s="447"/>
      <c r="E88" s="448"/>
      <c r="F88" s="455" t="s">
        <v>183</v>
      </c>
      <c r="G88" s="456"/>
      <c r="H88" s="456"/>
      <c r="I88" s="456"/>
      <c r="J88" s="456"/>
      <c r="K88" s="456"/>
      <c r="L88" s="457"/>
      <c r="M88" s="464" t="s">
        <v>190</v>
      </c>
      <c r="N88" s="465"/>
      <c r="O88" s="283"/>
      <c r="P88" s="283"/>
      <c r="Q88" s="283"/>
      <c r="R88" s="283"/>
      <c r="S88" s="283"/>
      <c r="T88" s="284"/>
    </row>
    <row r="89" spans="2:20" ht="15" customHeight="1" thickBot="1">
      <c r="B89" s="98" t="s">
        <v>185</v>
      </c>
      <c r="C89" s="117" t="s">
        <v>192</v>
      </c>
      <c r="D89" s="447"/>
      <c r="E89" s="448"/>
      <c r="F89" s="458"/>
      <c r="G89" s="459"/>
      <c r="H89" s="459"/>
      <c r="I89" s="459"/>
      <c r="J89" s="459"/>
      <c r="K89" s="459"/>
      <c r="L89" s="460"/>
      <c r="M89" s="464"/>
      <c r="N89" s="465"/>
      <c r="O89" s="243"/>
      <c r="P89" s="290" t="s">
        <v>178</v>
      </c>
      <c r="Q89" s="245"/>
      <c r="R89" s="290" t="s">
        <v>178</v>
      </c>
      <c r="S89" s="245"/>
      <c r="T89" s="293" t="s">
        <v>178</v>
      </c>
    </row>
    <row r="90" spans="2:20" ht="15" customHeight="1" thickBot="1">
      <c r="B90" s="93" t="s">
        <v>187</v>
      </c>
      <c r="C90" s="117" t="s">
        <v>192</v>
      </c>
      <c r="D90" s="453"/>
      <c r="E90" s="454"/>
      <c r="F90" s="458"/>
      <c r="G90" s="459"/>
      <c r="H90" s="459"/>
      <c r="I90" s="459"/>
      <c r="J90" s="459"/>
      <c r="K90" s="459"/>
      <c r="L90" s="460"/>
      <c r="M90" s="464"/>
      <c r="N90" s="465"/>
      <c r="O90" s="243"/>
      <c r="P90" s="291" t="s">
        <v>178</v>
      </c>
      <c r="Q90" s="245"/>
      <c r="R90" s="291" t="s">
        <v>178</v>
      </c>
      <c r="S90" s="245"/>
      <c r="T90" s="294" t="s">
        <v>178</v>
      </c>
    </row>
    <row r="91" spans="2:20" ht="15" customHeight="1" thickBot="1">
      <c r="B91" s="421" t="s">
        <v>188</v>
      </c>
      <c r="C91" s="422"/>
      <c r="D91" s="232"/>
      <c r="E91" s="233"/>
      <c r="F91" s="485"/>
      <c r="G91" s="486"/>
      <c r="H91" s="486"/>
      <c r="I91" s="486"/>
      <c r="J91" s="486"/>
      <c r="K91" s="486"/>
      <c r="L91" s="487"/>
      <c r="M91" s="488"/>
      <c r="N91" s="489"/>
      <c r="O91" s="300"/>
      <c r="P91" s="301" t="s">
        <v>178</v>
      </c>
      <c r="Q91" s="300"/>
      <c r="R91" s="301" t="s">
        <v>178</v>
      </c>
      <c r="S91" s="300"/>
      <c r="T91" s="302" t="s">
        <v>178</v>
      </c>
    </row>
    <row r="92" spans="2:20" ht="20.100000000000001" customHeight="1" thickTop="1" thickBot="1">
      <c r="B92" s="453"/>
      <c r="C92" s="453"/>
      <c r="D92" s="453"/>
      <c r="E92" s="454"/>
      <c r="F92" s="475" t="s">
        <v>191</v>
      </c>
      <c r="G92" s="476"/>
      <c r="H92" s="476"/>
      <c r="I92" s="476"/>
      <c r="J92" s="476"/>
      <c r="K92" s="303" t="s">
        <v>178</v>
      </c>
      <c r="L92" s="297"/>
      <c r="M92" s="304" t="s">
        <v>178</v>
      </c>
      <c r="N92" s="297"/>
      <c r="O92" s="303" t="s">
        <v>178</v>
      </c>
      <c r="P92" s="298"/>
      <c r="Q92" s="303" t="s">
        <v>178</v>
      </c>
      <c r="R92" s="298"/>
      <c r="S92" s="303" t="s">
        <v>178</v>
      </c>
      <c r="T92" s="296"/>
    </row>
    <row r="93" spans="2:20" ht="15" customHeight="1" thickTop="1">
      <c r="B93" s="474" t="str">
        <f>B2</f>
        <v>Early Learning Scholarships Invoice Form SFY2024</v>
      </c>
      <c r="C93" s="474"/>
      <c r="D93" s="474"/>
      <c r="E93" s="474"/>
      <c r="F93" s="474"/>
      <c r="G93" s="474"/>
      <c r="H93" s="474"/>
      <c r="I93" s="474"/>
      <c r="J93" s="474"/>
      <c r="K93" s="474"/>
      <c r="L93" s="474"/>
      <c r="M93" s="474"/>
      <c r="N93" s="474"/>
      <c r="O93" s="474"/>
      <c r="P93" s="474"/>
      <c r="Q93" s="474"/>
      <c r="R93" s="474"/>
      <c r="S93" s="474"/>
      <c r="T93" s="474"/>
    </row>
    <row r="94" spans="2:20" ht="18" customHeight="1">
      <c r="B94" s="393" t="s">
        <v>126</v>
      </c>
      <c r="C94" s="394"/>
      <c r="D94" s="394"/>
      <c r="E94" s="395"/>
      <c r="F94" s="282" t="s">
        <v>127</v>
      </c>
      <c r="G94" s="282" t="s">
        <v>128</v>
      </c>
      <c r="H94" s="314" t="s">
        <v>129</v>
      </c>
      <c r="I94" s="121" t="s">
        <v>130</v>
      </c>
      <c r="J94" s="121" t="s">
        <v>131</v>
      </c>
      <c r="K94" s="396" t="s">
        <v>132</v>
      </c>
      <c r="L94" s="396"/>
      <c r="M94" s="396" t="s">
        <v>133</v>
      </c>
      <c r="N94" s="396"/>
      <c r="O94" s="396" t="s">
        <v>134</v>
      </c>
      <c r="P94" s="396"/>
      <c r="Q94" s="396" t="s">
        <v>135</v>
      </c>
      <c r="R94" s="396"/>
      <c r="S94" s="396" t="s">
        <v>136</v>
      </c>
      <c r="T94" s="397"/>
    </row>
    <row r="95" spans="2:20" ht="11.25" customHeight="1">
      <c r="B95" s="413" t="s">
        <v>193</v>
      </c>
      <c r="C95" s="414"/>
      <c r="D95" s="414"/>
      <c r="E95" s="484"/>
      <c r="F95" s="222"/>
      <c r="G95" s="158"/>
      <c r="H95" s="159"/>
      <c r="I95" s="159"/>
      <c r="J95" s="160" t="s">
        <v>137</v>
      </c>
      <c r="K95" s="415"/>
      <c r="L95" s="416"/>
      <c r="M95" s="415"/>
      <c r="N95" s="416"/>
      <c r="O95" s="417" t="s">
        <v>138</v>
      </c>
      <c r="P95" s="418"/>
      <c r="Q95" s="415" t="s">
        <v>139</v>
      </c>
      <c r="R95" s="416"/>
      <c r="S95" s="419" t="s">
        <v>140</v>
      </c>
      <c r="T95" s="420"/>
    </row>
    <row r="96" spans="2:20" ht="11.25" customHeight="1">
      <c r="B96" s="413"/>
      <c r="C96" s="414"/>
      <c r="D96" s="414"/>
      <c r="E96" s="484"/>
      <c r="F96" s="315" t="s">
        <v>141</v>
      </c>
      <c r="G96" s="159" t="s">
        <v>142</v>
      </c>
      <c r="H96" s="159" t="s">
        <v>143</v>
      </c>
      <c r="I96" s="159" t="s">
        <v>137</v>
      </c>
      <c r="J96" s="161" t="s">
        <v>144</v>
      </c>
      <c r="K96" s="403" t="s">
        <v>142</v>
      </c>
      <c r="L96" s="404"/>
      <c r="M96" s="403" t="s">
        <v>145</v>
      </c>
      <c r="N96" s="404"/>
      <c r="O96" s="405" t="s">
        <v>146</v>
      </c>
      <c r="P96" s="406"/>
      <c r="Q96" s="403" t="s">
        <v>147</v>
      </c>
      <c r="R96" s="404"/>
      <c r="S96" s="398" t="s">
        <v>148</v>
      </c>
      <c r="T96" s="399"/>
    </row>
    <row r="97" spans="2:20" ht="11.25" customHeight="1">
      <c r="B97" s="413" t="s">
        <v>193</v>
      </c>
      <c r="C97" s="414"/>
      <c r="D97" s="414"/>
      <c r="E97" s="484"/>
      <c r="F97" s="223" t="s">
        <v>149</v>
      </c>
      <c r="G97" s="159" t="s">
        <v>150</v>
      </c>
      <c r="H97" s="159" t="s">
        <v>151</v>
      </c>
      <c r="I97" s="159" t="s">
        <v>151</v>
      </c>
      <c r="J97" s="12" t="s">
        <v>152</v>
      </c>
      <c r="K97" s="403" t="s">
        <v>153</v>
      </c>
      <c r="L97" s="404"/>
      <c r="M97" s="403" t="s">
        <v>154</v>
      </c>
      <c r="N97" s="404"/>
      <c r="O97" s="405" t="s">
        <v>142</v>
      </c>
      <c r="P97" s="406"/>
      <c r="Q97" s="403" t="s">
        <v>155</v>
      </c>
      <c r="R97" s="404"/>
      <c r="S97" s="407" t="s">
        <v>156</v>
      </c>
      <c r="T97" s="408"/>
    </row>
    <row r="98" spans="2:20" ht="11.25" customHeight="1">
      <c r="B98" s="413"/>
      <c r="C98" s="414"/>
      <c r="D98" s="414"/>
      <c r="E98" s="484"/>
      <c r="F98" s="316"/>
      <c r="G98" s="12"/>
      <c r="H98" s="12"/>
      <c r="I98" s="12"/>
      <c r="J98" s="161" t="s">
        <v>157</v>
      </c>
      <c r="K98" s="409" t="s">
        <v>158</v>
      </c>
      <c r="L98" s="410"/>
      <c r="M98" s="411" t="s">
        <v>159</v>
      </c>
      <c r="N98" s="412"/>
      <c r="O98" s="413" t="s">
        <v>160</v>
      </c>
      <c r="P98" s="414"/>
      <c r="Q98" s="409" t="s">
        <v>161</v>
      </c>
      <c r="R98" s="410"/>
      <c r="S98" s="407" t="s">
        <v>162</v>
      </c>
      <c r="T98" s="408"/>
    </row>
    <row r="99" spans="2:20" ht="11.25" customHeight="1">
      <c r="B99" s="423" t="s">
        <v>163</v>
      </c>
      <c r="C99" s="424"/>
      <c r="D99" s="424"/>
      <c r="E99" s="425"/>
      <c r="F99" s="230" t="s">
        <v>164</v>
      </c>
      <c r="G99" s="224" t="s">
        <v>164</v>
      </c>
      <c r="H99" s="226" t="s">
        <v>164</v>
      </c>
      <c r="I99" s="224" t="s">
        <v>164</v>
      </c>
      <c r="J99" s="52"/>
      <c r="K99" s="429" t="s">
        <v>165</v>
      </c>
      <c r="L99" s="430"/>
      <c r="M99" s="411" t="s">
        <v>166</v>
      </c>
      <c r="N99" s="412"/>
      <c r="O99" s="403" t="s">
        <v>148</v>
      </c>
      <c r="P99" s="431"/>
      <c r="Q99" s="409" t="s">
        <v>167</v>
      </c>
      <c r="R99" s="410"/>
      <c r="S99" s="398"/>
      <c r="T99" s="399"/>
    </row>
    <row r="100" spans="2:20" ht="11.25" customHeight="1" thickBot="1">
      <c r="B100" s="426"/>
      <c r="C100" s="427"/>
      <c r="D100" s="427"/>
      <c r="E100" s="428"/>
      <c r="F100" s="231" t="s">
        <v>168</v>
      </c>
      <c r="G100" s="225" t="s">
        <v>168</v>
      </c>
      <c r="H100" s="227" t="s">
        <v>168</v>
      </c>
      <c r="I100" s="225" t="s">
        <v>168</v>
      </c>
      <c r="J100" s="164" t="s">
        <v>169</v>
      </c>
      <c r="K100" s="432" t="s">
        <v>170</v>
      </c>
      <c r="L100" s="433"/>
      <c r="M100" s="434" t="s">
        <v>171</v>
      </c>
      <c r="N100" s="435"/>
      <c r="O100" s="432" t="s">
        <v>172</v>
      </c>
      <c r="P100" s="436"/>
      <c r="Q100" s="432" t="s">
        <v>173</v>
      </c>
      <c r="R100" s="433"/>
      <c r="S100" s="162" t="s">
        <v>174</v>
      </c>
      <c r="T100" s="163" t="s">
        <v>175</v>
      </c>
    </row>
    <row r="101" spans="2:20" ht="15" customHeight="1" thickTop="1">
      <c r="B101" s="97" t="s">
        <v>177</v>
      </c>
      <c r="C101" s="122"/>
      <c r="D101" s="447"/>
      <c r="E101" s="448"/>
      <c r="F101" s="449"/>
      <c r="G101" s="449"/>
      <c r="H101" s="449"/>
      <c r="I101" s="449"/>
      <c r="J101" s="449"/>
      <c r="K101" s="451" t="s">
        <v>178</v>
      </c>
      <c r="L101" s="437"/>
      <c r="M101" s="468" t="s">
        <v>178</v>
      </c>
      <c r="N101" s="437"/>
      <c r="O101" s="468" t="s">
        <v>178</v>
      </c>
      <c r="P101" s="437"/>
      <c r="Q101" s="439" t="s">
        <v>178</v>
      </c>
      <c r="R101" s="441"/>
      <c r="S101" s="443" t="s">
        <v>178</v>
      </c>
      <c r="T101" s="445" t="str">
        <f>IF(ISBLANK(L101), "",(SUM(L101+N101)-(P101+R101)))</f>
        <v/>
      </c>
    </row>
    <row r="102" spans="2:20" ht="15" customHeight="1" thickBot="1">
      <c r="B102" s="98" t="s">
        <v>180</v>
      </c>
      <c r="C102" s="118"/>
      <c r="D102" s="447"/>
      <c r="E102" s="448"/>
      <c r="F102" s="450"/>
      <c r="G102" s="450"/>
      <c r="H102" s="450"/>
      <c r="I102" s="450"/>
      <c r="J102" s="450"/>
      <c r="K102" s="452"/>
      <c r="L102" s="438"/>
      <c r="M102" s="469"/>
      <c r="N102" s="470"/>
      <c r="O102" s="471"/>
      <c r="P102" s="438"/>
      <c r="Q102" s="440"/>
      <c r="R102" s="442"/>
      <c r="S102" s="444"/>
      <c r="T102" s="446"/>
    </row>
    <row r="103" spans="2:20" ht="15" customHeight="1" thickTop="1" thickBot="1">
      <c r="B103" s="98" t="s">
        <v>181</v>
      </c>
      <c r="C103" s="117" t="s">
        <v>192</v>
      </c>
      <c r="D103" s="447"/>
      <c r="E103" s="448"/>
      <c r="F103" s="455" t="s">
        <v>183</v>
      </c>
      <c r="G103" s="456"/>
      <c r="H103" s="456"/>
      <c r="I103" s="456"/>
      <c r="J103" s="456"/>
      <c r="K103" s="456"/>
      <c r="L103" s="457"/>
      <c r="M103" s="464" t="s">
        <v>190</v>
      </c>
      <c r="N103" s="465"/>
      <c r="O103" s="283"/>
      <c r="P103" s="283"/>
      <c r="Q103" s="283"/>
      <c r="R103" s="283"/>
      <c r="S103" s="283"/>
      <c r="T103" s="284"/>
    </row>
    <row r="104" spans="2:20" ht="15" customHeight="1" thickBot="1">
      <c r="B104" s="98" t="s">
        <v>185</v>
      </c>
      <c r="C104" s="117" t="s">
        <v>192</v>
      </c>
      <c r="D104" s="447"/>
      <c r="E104" s="448"/>
      <c r="F104" s="458"/>
      <c r="G104" s="459"/>
      <c r="H104" s="459"/>
      <c r="I104" s="459"/>
      <c r="J104" s="459"/>
      <c r="K104" s="459"/>
      <c r="L104" s="460"/>
      <c r="M104" s="464"/>
      <c r="N104" s="465"/>
      <c r="O104" s="243"/>
      <c r="P104" s="290" t="s">
        <v>178</v>
      </c>
      <c r="Q104" s="245"/>
      <c r="R104" s="290" t="s">
        <v>178</v>
      </c>
      <c r="S104" s="245"/>
      <c r="T104" s="293" t="s">
        <v>178</v>
      </c>
    </row>
    <row r="105" spans="2:20" s="8" customFormat="1" ht="15" customHeight="1" thickBot="1">
      <c r="B105" s="93" t="s">
        <v>187</v>
      </c>
      <c r="C105" s="117" t="s">
        <v>192</v>
      </c>
      <c r="D105" s="453"/>
      <c r="E105" s="454"/>
      <c r="F105" s="458"/>
      <c r="G105" s="459"/>
      <c r="H105" s="459"/>
      <c r="I105" s="459"/>
      <c r="J105" s="459"/>
      <c r="K105" s="459"/>
      <c r="L105" s="460"/>
      <c r="M105" s="464"/>
      <c r="N105" s="465"/>
      <c r="O105" s="243"/>
      <c r="P105" s="291" t="s">
        <v>178</v>
      </c>
      <c r="Q105" s="245"/>
      <c r="R105" s="291" t="s">
        <v>178</v>
      </c>
      <c r="S105" s="245"/>
      <c r="T105" s="294" t="s">
        <v>178</v>
      </c>
    </row>
    <row r="106" spans="2:20" ht="15" customHeight="1" thickBot="1">
      <c r="B106" s="421" t="s">
        <v>188</v>
      </c>
      <c r="C106" s="422"/>
      <c r="D106" s="232"/>
      <c r="E106" s="233"/>
      <c r="F106" s="461"/>
      <c r="G106" s="462"/>
      <c r="H106" s="462"/>
      <c r="I106" s="462"/>
      <c r="J106" s="462"/>
      <c r="K106" s="462"/>
      <c r="L106" s="463"/>
      <c r="M106" s="466"/>
      <c r="N106" s="467"/>
      <c r="O106" s="244"/>
      <c r="P106" s="292" t="s">
        <v>178</v>
      </c>
      <c r="Q106" s="244"/>
      <c r="R106" s="292" t="s">
        <v>178</v>
      </c>
      <c r="S106" s="244"/>
      <c r="T106" s="295" t="s">
        <v>178</v>
      </c>
    </row>
    <row r="107" spans="2:20" ht="15" customHeight="1" thickTop="1">
      <c r="B107" s="97" t="s">
        <v>177</v>
      </c>
      <c r="C107" s="122"/>
      <c r="D107" s="447"/>
      <c r="E107" s="448"/>
      <c r="F107" s="449"/>
      <c r="G107" s="449"/>
      <c r="H107" s="449"/>
      <c r="I107" s="449"/>
      <c r="J107" s="449"/>
      <c r="K107" s="451" t="s">
        <v>178</v>
      </c>
      <c r="L107" s="437"/>
      <c r="M107" s="468" t="s">
        <v>178</v>
      </c>
      <c r="N107" s="437"/>
      <c r="O107" s="468" t="s">
        <v>178</v>
      </c>
      <c r="P107" s="437"/>
      <c r="Q107" s="439" t="s">
        <v>178</v>
      </c>
      <c r="R107" s="441"/>
      <c r="S107" s="443" t="s">
        <v>178</v>
      </c>
      <c r="T107" s="445" t="str">
        <f>IF(ISBLANK(L107), "",(SUM(L107+N107)-(P107+R107)))</f>
        <v/>
      </c>
    </row>
    <row r="108" spans="2:20" ht="15" customHeight="1" thickBot="1">
      <c r="B108" s="98" t="s">
        <v>180</v>
      </c>
      <c r="C108" s="118"/>
      <c r="D108" s="447"/>
      <c r="E108" s="448"/>
      <c r="F108" s="450"/>
      <c r="G108" s="450"/>
      <c r="H108" s="450"/>
      <c r="I108" s="450"/>
      <c r="J108" s="450"/>
      <c r="K108" s="452"/>
      <c r="L108" s="438"/>
      <c r="M108" s="469"/>
      <c r="N108" s="470"/>
      <c r="O108" s="471"/>
      <c r="P108" s="438"/>
      <c r="Q108" s="440"/>
      <c r="R108" s="442"/>
      <c r="S108" s="444"/>
      <c r="T108" s="446"/>
    </row>
    <row r="109" spans="2:20" ht="15" customHeight="1" thickTop="1" thickBot="1">
      <c r="B109" s="98" t="s">
        <v>181</v>
      </c>
      <c r="C109" s="117" t="s">
        <v>192</v>
      </c>
      <c r="D109" s="447"/>
      <c r="E109" s="448"/>
      <c r="F109" s="455" t="s">
        <v>183</v>
      </c>
      <c r="G109" s="456"/>
      <c r="H109" s="456"/>
      <c r="I109" s="456"/>
      <c r="J109" s="456"/>
      <c r="K109" s="456"/>
      <c r="L109" s="457"/>
      <c r="M109" s="464" t="s">
        <v>190</v>
      </c>
      <c r="N109" s="465"/>
      <c r="O109" s="283"/>
      <c r="P109" s="283"/>
      <c r="Q109" s="283"/>
      <c r="R109" s="283"/>
      <c r="S109" s="283"/>
      <c r="T109" s="284"/>
    </row>
    <row r="110" spans="2:20" ht="15" customHeight="1" thickBot="1">
      <c r="B110" s="98" t="s">
        <v>185</v>
      </c>
      <c r="C110" s="117" t="s">
        <v>192</v>
      </c>
      <c r="D110" s="447"/>
      <c r="E110" s="448"/>
      <c r="F110" s="458"/>
      <c r="G110" s="459"/>
      <c r="H110" s="459"/>
      <c r="I110" s="459"/>
      <c r="J110" s="459"/>
      <c r="K110" s="459"/>
      <c r="L110" s="460"/>
      <c r="M110" s="464"/>
      <c r="N110" s="465"/>
      <c r="O110" s="243"/>
      <c r="P110" s="290" t="s">
        <v>178</v>
      </c>
      <c r="Q110" s="245"/>
      <c r="R110" s="290" t="s">
        <v>178</v>
      </c>
      <c r="S110" s="245"/>
      <c r="T110" s="293" t="s">
        <v>178</v>
      </c>
    </row>
    <row r="111" spans="2:20" ht="15" customHeight="1" thickBot="1">
      <c r="B111" s="93" t="s">
        <v>187</v>
      </c>
      <c r="C111" s="117" t="s">
        <v>192</v>
      </c>
      <c r="D111" s="453"/>
      <c r="E111" s="454"/>
      <c r="F111" s="458"/>
      <c r="G111" s="459"/>
      <c r="H111" s="459"/>
      <c r="I111" s="459"/>
      <c r="J111" s="459"/>
      <c r="K111" s="459"/>
      <c r="L111" s="460"/>
      <c r="M111" s="464"/>
      <c r="N111" s="465"/>
      <c r="O111" s="243"/>
      <c r="P111" s="291" t="s">
        <v>178</v>
      </c>
      <c r="Q111" s="245"/>
      <c r="R111" s="291" t="s">
        <v>178</v>
      </c>
      <c r="S111" s="245"/>
      <c r="T111" s="294" t="s">
        <v>178</v>
      </c>
    </row>
    <row r="112" spans="2:20" ht="15" customHeight="1" thickBot="1">
      <c r="B112" s="421" t="s">
        <v>188</v>
      </c>
      <c r="C112" s="422"/>
      <c r="D112" s="232"/>
      <c r="E112" s="233"/>
      <c r="F112" s="461"/>
      <c r="G112" s="462"/>
      <c r="H112" s="462"/>
      <c r="I112" s="462"/>
      <c r="J112" s="462"/>
      <c r="K112" s="462"/>
      <c r="L112" s="463"/>
      <c r="M112" s="466"/>
      <c r="N112" s="467"/>
      <c r="O112" s="244"/>
      <c r="P112" s="292" t="s">
        <v>178</v>
      </c>
      <c r="Q112" s="244"/>
      <c r="R112" s="292" t="s">
        <v>178</v>
      </c>
      <c r="S112" s="244"/>
      <c r="T112" s="295" t="s">
        <v>178</v>
      </c>
    </row>
    <row r="113" spans="2:20" ht="15" customHeight="1" thickTop="1">
      <c r="B113" s="97" t="s">
        <v>177</v>
      </c>
      <c r="C113" s="122"/>
      <c r="D113" s="498"/>
      <c r="E113" s="499"/>
      <c r="F113" s="449"/>
      <c r="G113" s="449"/>
      <c r="H113" s="449"/>
      <c r="I113" s="449"/>
      <c r="J113" s="449"/>
      <c r="K113" s="451" t="s">
        <v>178</v>
      </c>
      <c r="L113" s="437"/>
      <c r="M113" s="468" t="s">
        <v>178</v>
      </c>
      <c r="N113" s="437"/>
      <c r="O113" s="468" t="s">
        <v>178</v>
      </c>
      <c r="P113" s="437"/>
      <c r="Q113" s="468" t="s">
        <v>178</v>
      </c>
      <c r="R113" s="500"/>
      <c r="S113" s="443" t="s">
        <v>178</v>
      </c>
      <c r="T113" s="445" t="str">
        <f>IF(ISBLANK(L113), "",(SUM(L113+N113)-(P113+R113)))</f>
        <v/>
      </c>
    </row>
    <row r="114" spans="2:20" ht="15" customHeight="1" thickBot="1">
      <c r="B114" s="98" t="s">
        <v>180</v>
      </c>
      <c r="C114" s="118"/>
      <c r="D114" s="447"/>
      <c r="E114" s="448"/>
      <c r="F114" s="450"/>
      <c r="G114" s="450"/>
      <c r="H114" s="450"/>
      <c r="I114" s="450"/>
      <c r="J114" s="450"/>
      <c r="K114" s="452"/>
      <c r="L114" s="438"/>
      <c r="M114" s="469"/>
      <c r="N114" s="470"/>
      <c r="O114" s="471"/>
      <c r="P114" s="438"/>
      <c r="Q114" s="471"/>
      <c r="R114" s="501"/>
      <c r="S114" s="444"/>
      <c r="T114" s="446"/>
    </row>
    <row r="115" spans="2:20" ht="15" customHeight="1" thickTop="1" thickBot="1">
      <c r="B115" s="98" t="s">
        <v>181</v>
      </c>
      <c r="C115" s="117" t="s">
        <v>192</v>
      </c>
      <c r="D115" s="447"/>
      <c r="E115" s="448"/>
      <c r="F115" s="455" t="s">
        <v>183</v>
      </c>
      <c r="G115" s="490"/>
      <c r="H115" s="490"/>
      <c r="I115" s="490"/>
      <c r="J115" s="490"/>
      <c r="K115" s="490"/>
      <c r="L115" s="491"/>
      <c r="M115" s="464" t="s">
        <v>190</v>
      </c>
      <c r="N115" s="465"/>
      <c r="O115" s="283"/>
      <c r="P115" s="283"/>
      <c r="Q115" s="283"/>
      <c r="R115" s="283"/>
      <c r="S115" s="283"/>
      <c r="T115" s="284"/>
    </row>
    <row r="116" spans="2:20" ht="15" customHeight="1" thickBot="1">
      <c r="B116" s="98" t="s">
        <v>185</v>
      </c>
      <c r="C116" s="117" t="s">
        <v>192</v>
      </c>
      <c r="D116" s="447"/>
      <c r="E116" s="448"/>
      <c r="F116" s="492"/>
      <c r="G116" s="493"/>
      <c r="H116" s="493"/>
      <c r="I116" s="493"/>
      <c r="J116" s="493"/>
      <c r="K116" s="493"/>
      <c r="L116" s="494"/>
      <c r="M116" s="464"/>
      <c r="N116" s="465"/>
      <c r="O116" s="243"/>
      <c r="P116" s="290" t="s">
        <v>178</v>
      </c>
      <c r="Q116" s="245"/>
      <c r="R116" s="290" t="s">
        <v>178</v>
      </c>
      <c r="S116" s="245"/>
      <c r="T116" s="293" t="s">
        <v>178</v>
      </c>
    </row>
    <row r="117" spans="2:20" ht="15" customHeight="1" thickBot="1">
      <c r="B117" s="93" t="s">
        <v>187</v>
      </c>
      <c r="C117" s="117" t="s">
        <v>192</v>
      </c>
      <c r="D117" s="453"/>
      <c r="E117" s="454"/>
      <c r="F117" s="492"/>
      <c r="G117" s="493"/>
      <c r="H117" s="493"/>
      <c r="I117" s="493"/>
      <c r="J117" s="493"/>
      <c r="K117" s="493"/>
      <c r="L117" s="494"/>
      <c r="M117" s="464"/>
      <c r="N117" s="465"/>
      <c r="O117" s="243"/>
      <c r="P117" s="291" t="s">
        <v>178</v>
      </c>
      <c r="Q117" s="245"/>
      <c r="R117" s="291" t="s">
        <v>178</v>
      </c>
      <c r="S117" s="245"/>
      <c r="T117" s="294" t="s">
        <v>178</v>
      </c>
    </row>
    <row r="118" spans="2:20" ht="15" customHeight="1" thickBot="1">
      <c r="B118" s="421" t="s">
        <v>188</v>
      </c>
      <c r="C118" s="502"/>
      <c r="D118" s="232"/>
      <c r="E118" s="233"/>
      <c r="F118" s="495"/>
      <c r="G118" s="496"/>
      <c r="H118" s="496"/>
      <c r="I118" s="496"/>
      <c r="J118" s="496"/>
      <c r="K118" s="496"/>
      <c r="L118" s="497"/>
      <c r="M118" s="466"/>
      <c r="N118" s="467"/>
      <c r="O118" s="244"/>
      <c r="P118" s="292" t="s">
        <v>178</v>
      </c>
      <c r="Q118" s="244"/>
      <c r="R118" s="292" t="s">
        <v>178</v>
      </c>
      <c r="S118" s="244"/>
      <c r="T118" s="295" t="s">
        <v>178</v>
      </c>
    </row>
    <row r="119" spans="2:20" ht="15" customHeight="1" thickTop="1">
      <c r="B119" s="97" t="s">
        <v>177</v>
      </c>
      <c r="C119" s="122"/>
      <c r="D119" s="447"/>
      <c r="E119" s="448"/>
      <c r="F119" s="449"/>
      <c r="G119" s="449"/>
      <c r="H119" s="449"/>
      <c r="I119" s="449"/>
      <c r="J119" s="449"/>
      <c r="K119" s="451" t="s">
        <v>178</v>
      </c>
      <c r="L119" s="437"/>
      <c r="M119" s="468" t="s">
        <v>178</v>
      </c>
      <c r="N119" s="437"/>
      <c r="O119" s="468" t="s">
        <v>178</v>
      </c>
      <c r="P119" s="437"/>
      <c r="Q119" s="439" t="s">
        <v>178</v>
      </c>
      <c r="R119" s="441"/>
      <c r="S119" s="443" t="s">
        <v>178</v>
      </c>
      <c r="T119" s="445" t="str">
        <f>IF(ISBLANK(L119), "",(SUM(L119+N119)-(P119+R119)))</f>
        <v/>
      </c>
    </row>
    <row r="120" spans="2:20" ht="15" customHeight="1" thickBot="1">
      <c r="B120" s="98" t="s">
        <v>180</v>
      </c>
      <c r="C120" s="118"/>
      <c r="D120" s="447"/>
      <c r="E120" s="448"/>
      <c r="F120" s="450"/>
      <c r="G120" s="450"/>
      <c r="H120" s="450"/>
      <c r="I120" s="450"/>
      <c r="J120" s="450"/>
      <c r="K120" s="452"/>
      <c r="L120" s="438"/>
      <c r="M120" s="469"/>
      <c r="N120" s="470"/>
      <c r="O120" s="471"/>
      <c r="P120" s="438"/>
      <c r="Q120" s="440"/>
      <c r="R120" s="442"/>
      <c r="S120" s="444"/>
      <c r="T120" s="446"/>
    </row>
    <row r="121" spans="2:20" ht="15" customHeight="1" thickTop="1" thickBot="1">
      <c r="B121" s="98" t="s">
        <v>181</v>
      </c>
      <c r="C121" s="117" t="s">
        <v>192</v>
      </c>
      <c r="D121" s="447"/>
      <c r="E121" s="448"/>
      <c r="F121" s="455" t="s">
        <v>183</v>
      </c>
      <c r="G121" s="456"/>
      <c r="H121" s="456"/>
      <c r="I121" s="456"/>
      <c r="J121" s="456"/>
      <c r="K121" s="456"/>
      <c r="L121" s="457"/>
      <c r="M121" s="464" t="s">
        <v>190</v>
      </c>
      <c r="N121" s="465"/>
      <c r="O121" s="283"/>
      <c r="P121" s="283"/>
      <c r="Q121" s="283"/>
      <c r="R121" s="283"/>
      <c r="S121" s="283"/>
      <c r="T121" s="284"/>
    </row>
    <row r="122" spans="2:20" ht="15" customHeight="1" thickBot="1">
      <c r="B122" s="98" t="s">
        <v>185</v>
      </c>
      <c r="C122" s="117" t="s">
        <v>192</v>
      </c>
      <c r="D122" s="447"/>
      <c r="E122" s="448"/>
      <c r="F122" s="458"/>
      <c r="G122" s="459"/>
      <c r="H122" s="459"/>
      <c r="I122" s="459"/>
      <c r="J122" s="459"/>
      <c r="K122" s="459"/>
      <c r="L122" s="460"/>
      <c r="M122" s="464"/>
      <c r="N122" s="465"/>
      <c r="O122" s="243"/>
      <c r="P122" s="290" t="s">
        <v>178</v>
      </c>
      <c r="Q122" s="245"/>
      <c r="R122" s="290" t="s">
        <v>178</v>
      </c>
      <c r="S122" s="245"/>
      <c r="T122" s="293" t="s">
        <v>178</v>
      </c>
    </row>
    <row r="123" spans="2:20" ht="15" customHeight="1" thickBot="1">
      <c r="B123" s="93" t="s">
        <v>187</v>
      </c>
      <c r="C123" s="117" t="s">
        <v>192</v>
      </c>
      <c r="D123" s="453"/>
      <c r="E123" s="454"/>
      <c r="F123" s="458"/>
      <c r="G123" s="459"/>
      <c r="H123" s="459"/>
      <c r="I123" s="459"/>
      <c r="J123" s="459"/>
      <c r="K123" s="459"/>
      <c r="L123" s="460"/>
      <c r="M123" s="464"/>
      <c r="N123" s="465"/>
      <c r="O123" s="243"/>
      <c r="P123" s="291" t="s">
        <v>178</v>
      </c>
      <c r="Q123" s="245"/>
      <c r="R123" s="291" t="s">
        <v>178</v>
      </c>
      <c r="S123" s="245"/>
      <c r="T123" s="294" t="s">
        <v>178</v>
      </c>
    </row>
    <row r="124" spans="2:20" ht="15" customHeight="1" thickBot="1">
      <c r="B124" s="421" t="s">
        <v>188</v>
      </c>
      <c r="C124" s="422"/>
      <c r="D124" s="232"/>
      <c r="E124" s="233"/>
      <c r="F124" s="461"/>
      <c r="G124" s="462"/>
      <c r="H124" s="462"/>
      <c r="I124" s="462"/>
      <c r="J124" s="462"/>
      <c r="K124" s="462"/>
      <c r="L124" s="463"/>
      <c r="M124" s="466"/>
      <c r="N124" s="467"/>
      <c r="O124" s="244"/>
      <c r="P124" s="292" t="s">
        <v>178</v>
      </c>
      <c r="Q124" s="244"/>
      <c r="R124" s="292" t="s">
        <v>178</v>
      </c>
      <c r="S124" s="244"/>
      <c r="T124" s="295" t="s">
        <v>178</v>
      </c>
    </row>
    <row r="125" spans="2:20" ht="15" customHeight="1" thickTop="1">
      <c r="B125" s="97" t="s">
        <v>177</v>
      </c>
      <c r="C125" s="122"/>
      <c r="D125" s="447"/>
      <c r="E125" s="448"/>
      <c r="F125" s="449"/>
      <c r="G125" s="449"/>
      <c r="H125" s="449"/>
      <c r="I125" s="449"/>
      <c r="J125" s="449"/>
      <c r="K125" s="451" t="s">
        <v>178</v>
      </c>
      <c r="L125" s="437"/>
      <c r="M125" s="468" t="s">
        <v>178</v>
      </c>
      <c r="N125" s="437"/>
      <c r="O125" s="468" t="s">
        <v>178</v>
      </c>
      <c r="P125" s="437"/>
      <c r="Q125" s="439" t="s">
        <v>178</v>
      </c>
      <c r="R125" s="441"/>
      <c r="S125" s="443" t="s">
        <v>178</v>
      </c>
      <c r="T125" s="445" t="str">
        <f>IF(ISBLANK(L125), "",(SUM(L125+N125)-(P125+R125)))</f>
        <v/>
      </c>
    </row>
    <row r="126" spans="2:20" ht="15" customHeight="1" thickBot="1">
      <c r="B126" s="98" t="s">
        <v>180</v>
      </c>
      <c r="C126" s="118"/>
      <c r="D126" s="447"/>
      <c r="E126" s="448"/>
      <c r="F126" s="450"/>
      <c r="G126" s="450"/>
      <c r="H126" s="450"/>
      <c r="I126" s="450"/>
      <c r="J126" s="450"/>
      <c r="K126" s="452"/>
      <c r="L126" s="438"/>
      <c r="M126" s="469"/>
      <c r="N126" s="470"/>
      <c r="O126" s="471"/>
      <c r="P126" s="438"/>
      <c r="Q126" s="440"/>
      <c r="R126" s="442"/>
      <c r="S126" s="444"/>
      <c r="T126" s="446"/>
    </row>
    <row r="127" spans="2:20" ht="15" customHeight="1" thickTop="1" thickBot="1">
      <c r="B127" s="98" t="s">
        <v>181</v>
      </c>
      <c r="C127" s="117" t="s">
        <v>192</v>
      </c>
      <c r="D127" s="447"/>
      <c r="E127" s="448"/>
      <c r="F127" s="455" t="s">
        <v>183</v>
      </c>
      <c r="G127" s="456"/>
      <c r="H127" s="456"/>
      <c r="I127" s="456"/>
      <c r="J127" s="456"/>
      <c r="K127" s="456"/>
      <c r="L127" s="457"/>
      <c r="M127" s="464" t="s">
        <v>190</v>
      </c>
      <c r="N127" s="465"/>
      <c r="O127" s="283"/>
      <c r="P127" s="283"/>
      <c r="Q127" s="283"/>
      <c r="R127" s="283"/>
      <c r="S127" s="283"/>
      <c r="T127" s="284"/>
    </row>
    <row r="128" spans="2:20" ht="15" customHeight="1" thickBot="1">
      <c r="B128" s="98" t="s">
        <v>185</v>
      </c>
      <c r="C128" s="117" t="s">
        <v>192</v>
      </c>
      <c r="D128" s="447"/>
      <c r="E128" s="448"/>
      <c r="F128" s="458"/>
      <c r="G128" s="459"/>
      <c r="H128" s="459"/>
      <c r="I128" s="459"/>
      <c r="J128" s="459"/>
      <c r="K128" s="459"/>
      <c r="L128" s="460"/>
      <c r="M128" s="464"/>
      <c r="N128" s="465"/>
      <c r="O128" s="243"/>
      <c r="P128" s="290" t="s">
        <v>178</v>
      </c>
      <c r="Q128" s="245"/>
      <c r="R128" s="290" t="s">
        <v>178</v>
      </c>
      <c r="S128" s="245"/>
      <c r="T128" s="293" t="s">
        <v>178</v>
      </c>
    </row>
    <row r="129" spans="2:20" ht="15" customHeight="1" thickBot="1">
      <c r="B129" s="93" t="s">
        <v>187</v>
      </c>
      <c r="C129" s="117" t="s">
        <v>192</v>
      </c>
      <c r="D129" s="453"/>
      <c r="E129" s="454"/>
      <c r="F129" s="458"/>
      <c r="G129" s="459"/>
      <c r="H129" s="459"/>
      <c r="I129" s="459"/>
      <c r="J129" s="459"/>
      <c r="K129" s="459"/>
      <c r="L129" s="460"/>
      <c r="M129" s="464"/>
      <c r="N129" s="465"/>
      <c r="O129" s="243"/>
      <c r="P129" s="291" t="s">
        <v>178</v>
      </c>
      <c r="Q129" s="245"/>
      <c r="R129" s="291" t="s">
        <v>178</v>
      </c>
      <c r="S129" s="245"/>
      <c r="T129" s="294" t="s">
        <v>178</v>
      </c>
    </row>
    <row r="130" spans="2:20" ht="15" customHeight="1" thickBot="1">
      <c r="B130" s="421" t="s">
        <v>188</v>
      </c>
      <c r="C130" s="422"/>
      <c r="D130" s="232"/>
      <c r="E130" s="233"/>
      <c r="F130" s="461"/>
      <c r="G130" s="462"/>
      <c r="H130" s="462"/>
      <c r="I130" s="462"/>
      <c r="J130" s="462"/>
      <c r="K130" s="462"/>
      <c r="L130" s="463"/>
      <c r="M130" s="466"/>
      <c r="N130" s="467"/>
      <c r="O130" s="244"/>
      <c r="P130" s="292" t="s">
        <v>178</v>
      </c>
      <c r="Q130" s="244"/>
      <c r="R130" s="292" t="s">
        <v>178</v>
      </c>
      <c r="S130" s="244"/>
      <c r="T130" s="295" t="s">
        <v>178</v>
      </c>
    </row>
    <row r="131" spans="2:20" ht="15" customHeight="1" thickTop="1">
      <c r="B131" s="97" t="s">
        <v>177</v>
      </c>
      <c r="C131" s="122"/>
      <c r="D131" s="447"/>
      <c r="E131" s="448"/>
      <c r="F131" s="449"/>
      <c r="G131" s="449"/>
      <c r="H131" s="449"/>
      <c r="I131" s="449"/>
      <c r="J131" s="449"/>
      <c r="K131" s="451" t="s">
        <v>178</v>
      </c>
      <c r="L131" s="437"/>
      <c r="M131" s="468" t="s">
        <v>178</v>
      </c>
      <c r="N131" s="437"/>
      <c r="O131" s="468" t="s">
        <v>178</v>
      </c>
      <c r="P131" s="437"/>
      <c r="Q131" s="439" t="s">
        <v>178</v>
      </c>
      <c r="R131" s="441"/>
      <c r="S131" s="443" t="s">
        <v>178</v>
      </c>
      <c r="T131" s="445" t="str">
        <f>IF(ISBLANK(L131), "",(SUM(L131+N131)-(P131+R131)))</f>
        <v/>
      </c>
    </row>
    <row r="132" spans="2:20" ht="15" customHeight="1" thickBot="1">
      <c r="B132" s="98" t="s">
        <v>180</v>
      </c>
      <c r="C132" s="118"/>
      <c r="D132" s="447"/>
      <c r="E132" s="448"/>
      <c r="F132" s="450"/>
      <c r="G132" s="450"/>
      <c r="H132" s="450"/>
      <c r="I132" s="450"/>
      <c r="J132" s="450"/>
      <c r="K132" s="452"/>
      <c r="L132" s="438"/>
      <c r="M132" s="469"/>
      <c r="N132" s="470"/>
      <c r="O132" s="471"/>
      <c r="P132" s="438"/>
      <c r="Q132" s="440"/>
      <c r="R132" s="442"/>
      <c r="S132" s="444"/>
      <c r="T132" s="446"/>
    </row>
    <row r="133" spans="2:20" ht="15" customHeight="1" thickTop="1" thickBot="1">
      <c r="B133" s="98" t="s">
        <v>181</v>
      </c>
      <c r="C133" s="117" t="s">
        <v>192</v>
      </c>
      <c r="D133" s="447"/>
      <c r="E133" s="448"/>
      <c r="F133" s="455" t="s">
        <v>183</v>
      </c>
      <c r="G133" s="456"/>
      <c r="H133" s="456"/>
      <c r="I133" s="456"/>
      <c r="J133" s="456"/>
      <c r="K133" s="456"/>
      <c r="L133" s="457"/>
      <c r="M133" s="464" t="s">
        <v>190</v>
      </c>
      <c r="N133" s="465"/>
      <c r="O133" s="283"/>
      <c r="P133" s="283"/>
      <c r="Q133" s="283"/>
      <c r="R133" s="283"/>
      <c r="S133" s="283"/>
      <c r="T133" s="284"/>
    </row>
    <row r="134" spans="2:20" ht="15" customHeight="1" thickBot="1">
      <c r="B134" s="98" t="s">
        <v>185</v>
      </c>
      <c r="C134" s="117" t="s">
        <v>192</v>
      </c>
      <c r="D134" s="447"/>
      <c r="E134" s="448"/>
      <c r="F134" s="458"/>
      <c r="G134" s="459"/>
      <c r="H134" s="459"/>
      <c r="I134" s="459"/>
      <c r="J134" s="459"/>
      <c r="K134" s="459"/>
      <c r="L134" s="460"/>
      <c r="M134" s="464"/>
      <c r="N134" s="465"/>
      <c r="O134" s="243"/>
      <c r="P134" s="290" t="s">
        <v>178</v>
      </c>
      <c r="Q134" s="245"/>
      <c r="R134" s="290" t="s">
        <v>178</v>
      </c>
      <c r="S134" s="245"/>
      <c r="T134" s="293" t="s">
        <v>178</v>
      </c>
    </row>
    <row r="135" spans="2:20" ht="15" customHeight="1" thickBot="1">
      <c r="B135" s="93" t="s">
        <v>187</v>
      </c>
      <c r="C135" s="117" t="s">
        <v>192</v>
      </c>
      <c r="D135" s="453"/>
      <c r="E135" s="454"/>
      <c r="F135" s="458"/>
      <c r="G135" s="459"/>
      <c r="H135" s="459"/>
      <c r="I135" s="459"/>
      <c r="J135" s="459"/>
      <c r="K135" s="459"/>
      <c r="L135" s="460"/>
      <c r="M135" s="464"/>
      <c r="N135" s="465"/>
      <c r="O135" s="243"/>
      <c r="P135" s="291" t="s">
        <v>178</v>
      </c>
      <c r="Q135" s="245"/>
      <c r="R135" s="291" t="s">
        <v>178</v>
      </c>
      <c r="S135" s="245"/>
      <c r="T135" s="294" t="s">
        <v>178</v>
      </c>
    </row>
    <row r="136" spans="2:20" ht="15" customHeight="1" thickBot="1">
      <c r="B136" s="421" t="s">
        <v>188</v>
      </c>
      <c r="C136" s="422"/>
      <c r="D136" s="232"/>
      <c r="E136" s="233"/>
      <c r="F136" s="485"/>
      <c r="G136" s="486"/>
      <c r="H136" s="486"/>
      <c r="I136" s="486"/>
      <c r="J136" s="486"/>
      <c r="K136" s="486"/>
      <c r="L136" s="487"/>
      <c r="M136" s="488"/>
      <c r="N136" s="489"/>
      <c r="O136" s="300"/>
      <c r="P136" s="301" t="s">
        <v>178</v>
      </c>
      <c r="Q136" s="300"/>
      <c r="R136" s="301" t="s">
        <v>178</v>
      </c>
      <c r="S136" s="300"/>
      <c r="T136" s="302" t="s">
        <v>178</v>
      </c>
    </row>
    <row r="137" spans="2:20" ht="20.100000000000001" customHeight="1" thickTop="1" thickBot="1">
      <c r="B137" s="453"/>
      <c r="C137" s="453"/>
      <c r="D137" s="453"/>
      <c r="E137" s="454"/>
      <c r="F137" s="475" t="s">
        <v>191</v>
      </c>
      <c r="G137" s="476"/>
      <c r="H137" s="476"/>
      <c r="I137" s="476"/>
      <c r="J137" s="476"/>
      <c r="K137" s="303" t="s">
        <v>178</v>
      </c>
      <c r="L137" s="297"/>
      <c r="M137" s="304" t="s">
        <v>178</v>
      </c>
      <c r="N137" s="297"/>
      <c r="O137" s="303" t="s">
        <v>178</v>
      </c>
      <c r="P137" s="298"/>
      <c r="Q137" s="303" t="s">
        <v>178</v>
      </c>
      <c r="R137" s="298"/>
      <c r="S137" s="303" t="s">
        <v>178</v>
      </c>
      <c r="T137" s="296"/>
    </row>
    <row r="138" spans="2:20" ht="15" customHeight="1" thickTop="1">
      <c r="B138" s="474" t="str">
        <f>'Invoice PW-I (A) Standard'!B2</f>
        <v>Early Learning Scholarships Invoice Form SFY2024</v>
      </c>
      <c r="C138" s="474"/>
      <c r="D138" s="474"/>
      <c r="E138" s="474"/>
      <c r="F138" s="474"/>
      <c r="G138" s="474"/>
      <c r="H138" s="474"/>
      <c r="I138" s="474"/>
      <c r="J138" s="474"/>
      <c r="K138" s="474"/>
      <c r="L138" s="474"/>
      <c r="M138" s="474"/>
      <c r="N138" s="474"/>
      <c r="O138" s="474"/>
      <c r="P138" s="474"/>
      <c r="Q138" s="474"/>
      <c r="R138" s="474"/>
      <c r="S138" s="474"/>
      <c r="T138" s="474"/>
    </row>
    <row r="139" spans="2:20" ht="18" customHeight="1">
      <c r="B139" s="393" t="s">
        <v>126</v>
      </c>
      <c r="C139" s="394"/>
      <c r="D139" s="394"/>
      <c r="E139" s="395"/>
      <c r="F139" s="282" t="s">
        <v>127</v>
      </c>
      <c r="G139" s="282" t="s">
        <v>128</v>
      </c>
      <c r="H139" s="314" t="s">
        <v>129</v>
      </c>
      <c r="I139" s="121" t="s">
        <v>130</v>
      </c>
      <c r="J139" s="121" t="s">
        <v>131</v>
      </c>
      <c r="K139" s="396" t="s">
        <v>132</v>
      </c>
      <c r="L139" s="396"/>
      <c r="M139" s="396" t="s">
        <v>133</v>
      </c>
      <c r="N139" s="396"/>
      <c r="O139" s="396" t="s">
        <v>134</v>
      </c>
      <c r="P139" s="396"/>
      <c r="Q139" s="396" t="s">
        <v>135</v>
      </c>
      <c r="R139" s="396"/>
      <c r="S139" s="396" t="s">
        <v>136</v>
      </c>
      <c r="T139" s="397"/>
    </row>
    <row r="140" spans="2:20" ht="11.25" customHeight="1">
      <c r="B140" s="413" t="s">
        <v>193</v>
      </c>
      <c r="C140" s="414"/>
      <c r="D140" s="414"/>
      <c r="E140" s="484"/>
      <c r="F140" s="222"/>
      <c r="G140" s="158"/>
      <c r="H140" s="159"/>
      <c r="I140" s="159"/>
      <c r="J140" s="160" t="s">
        <v>137</v>
      </c>
      <c r="K140" s="415"/>
      <c r="L140" s="416"/>
      <c r="M140" s="415"/>
      <c r="N140" s="416"/>
      <c r="O140" s="417" t="s">
        <v>138</v>
      </c>
      <c r="P140" s="418"/>
      <c r="Q140" s="415" t="s">
        <v>139</v>
      </c>
      <c r="R140" s="416"/>
      <c r="S140" s="419" t="s">
        <v>140</v>
      </c>
      <c r="T140" s="420"/>
    </row>
    <row r="141" spans="2:20" ht="11.25" customHeight="1">
      <c r="B141" s="413"/>
      <c r="C141" s="414"/>
      <c r="D141" s="414"/>
      <c r="E141" s="484"/>
      <c r="F141" s="315" t="s">
        <v>141</v>
      </c>
      <c r="G141" s="159" t="s">
        <v>142</v>
      </c>
      <c r="H141" s="159" t="s">
        <v>143</v>
      </c>
      <c r="I141" s="159" t="s">
        <v>137</v>
      </c>
      <c r="J141" s="161" t="s">
        <v>144</v>
      </c>
      <c r="K141" s="403" t="s">
        <v>142</v>
      </c>
      <c r="L141" s="404"/>
      <c r="M141" s="403" t="s">
        <v>145</v>
      </c>
      <c r="N141" s="404"/>
      <c r="O141" s="405" t="s">
        <v>146</v>
      </c>
      <c r="P141" s="406"/>
      <c r="Q141" s="403" t="s">
        <v>147</v>
      </c>
      <c r="R141" s="404"/>
      <c r="S141" s="398" t="s">
        <v>148</v>
      </c>
      <c r="T141" s="399"/>
    </row>
    <row r="142" spans="2:20" ht="11.25" customHeight="1">
      <c r="B142" s="413" t="s">
        <v>193</v>
      </c>
      <c r="C142" s="414"/>
      <c r="D142" s="414"/>
      <c r="E142" s="484"/>
      <c r="F142" s="223" t="s">
        <v>149</v>
      </c>
      <c r="G142" s="159" t="s">
        <v>150</v>
      </c>
      <c r="H142" s="159" t="s">
        <v>151</v>
      </c>
      <c r="I142" s="159" t="s">
        <v>151</v>
      </c>
      <c r="J142" s="12" t="s">
        <v>152</v>
      </c>
      <c r="K142" s="403" t="s">
        <v>153</v>
      </c>
      <c r="L142" s="404"/>
      <c r="M142" s="403" t="s">
        <v>154</v>
      </c>
      <c r="N142" s="404"/>
      <c r="O142" s="405" t="s">
        <v>142</v>
      </c>
      <c r="P142" s="406"/>
      <c r="Q142" s="403" t="s">
        <v>155</v>
      </c>
      <c r="R142" s="404"/>
      <c r="S142" s="407" t="s">
        <v>156</v>
      </c>
      <c r="T142" s="408"/>
    </row>
    <row r="143" spans="2:20" ht="11.25" customHeight="1">
      <c r="B143" s="413"/>
      <c r="C143" s="414"/>
      <c r="D143" s="414"/>
      <c r="E143" s="484"/>
      <c r="F143" s="316"/>
      <c r="G143" s="12"/>
      <c r="H143" s="12"/>
      <c r="I143" s="12"/>
      <c r="J143" s="161" t="s">
        <v>157</v>
      </c>
      <c r="K143" s="409" t="s">
        <v>158</v>
      </c>
      <c r="L143" s="410"/>
      <c r="M143" s="411" t="s">
        <v>159</v>
      </c>
      <c r="N143" s="412"/>
      <c r="O143" s="413" t="s">
        <v>160</v>
      </c>
      <c r="P143" s="414"/>
      <c r="Q143" s="409" t="s">
        <v>161</v>
      </c>
      <c r="R143" s="410"/>
      <c r="S143" s="407" t="s">
        <v>162</v>
      </c>
      <c r="T143" s="408"/>
    </row>
    <row r="144" spans="2:20" ht="11.25" customHeight="1">
      <c r="B144" s="423" t="s">
        <v>163</v>
      </c>
      <c r="C144" s="424"/>
      <c r="D144" s="424"/>
      <c r="E144" s="425"/>
      <c r="F144" s="230" t="s">
        <v>164</v>
      </c>
      <c r="G144" s="224" t="s">
        <v>164</v>
      </c>
      <c r="H144" s="226" t="s">
        <v>164</v>
      </c>
      <c r="I144" s="224" t="s">
        <v>164</v>
      </c>
      <c r="J144" s="52"/>
      <c r="K144" s="429" t="s">
        <v>165</v>
      </c>
      <c r="L144" s="430"/>
      <c r="M144" s="411" t="s">
        <v>166</v>
      </c>
      <c r="N144" s="412"/>
      <c r="O144" s="403" t="s">
        <v>148</v>
      </c>
      <c r="P144" s="431"/>
      <c r="Q144" s="409" t="s">
        <v>167</v>
      </c>
      <c r="R144" s="410"/>
      <c r="S144" s="398"/>
      <c r="T144" s="399"/>
    </row>
    <row r="145" spans="2:20" ht="11.25" customHeight="1" thickBot="1">
      <c r="B145" s="426"/>
      <c r="C145" s="427"/>
      <c r="D145" s="427"/>
      <c r="E145" s="428"/>
      <c r="F145" s="231" t="s">
        <v>168</v>
      </c>
      <c r="G145" s="225" t="s">
        <v>168</v>
      </c>
      <c r="H145" s="227" t="s">
        <v>168</v>
      </c>
      <c r="I145" s="225" t="s">
        <v>168</v>
      </c>
      <c r="J145" s="164" t="s">
        <v>169</v>
      </c>
      <c r="K145" s="432" t="s">
        <v>170</v>
      </c>
      <c r="L145" s="433"/>
      <c r="M145" s="434" t="s">
        <v>171</v>
      </c>
      <c r="N145" s="435"/>
      <c r="O145" s="432" t="s">
        <v>172</v>
      </c>
      <c r="P145" s="436"/>
      <c r="Q145" s="432" t="s">
        <v>173</v>
      </c>
      <c r="R145" s="433"/>
      <c r="S145" s="162" t="s">
        <v>174</v>
      </c>
      <c r="T145" s="163" t="s">
        <v>175</v>
      </c>
    </row>
    <row r="146" spans="2:20" ht="15" customHeight="1" thickTop="1">
      <c r="B146" s="97" t="s">
        <v>177</v>
      </c>
      <c r="C146" s="122"/>
      <c r="D146" s="447"/>
      <c r="E146" s="448"/>
      <c r="F146" s="449"/>
      <c r="G146" s="449"/>
      <c r="H146" s="449"/>
      <c r="I146" s="449"/>
      <c r="J146" s="449"/>
      <c r="K146" s="451" t="s">
        <v>178</v>
      </c>
      <c r="L146" s="437"/>
      <c r="M146" s="468" t="s">
        <v>178</v>
      </c>
      <c r="N146" s="437"/>
      <c r="O146" s="468" t="s">
        <v>178</v>
      </c>
      <c r="P146" s="437"/>
      <c r="Q146" s="439" t="s">
        <v>178</v>
      </c>
      <c r="R146" s="441"/>
      <c r="S146" s="443" t="s">
        <v>178</v>
      </c>
      <c r="T146" s="445" t="str">
        <f>IF(ISBLANK(L146), "",(SUM(L146+N146)-(P146+R146)))</f>
        <v/>
      </c>
    </row>
    <row r="147" spans="2:20" ht="15" customHeight="1" thickBot="1">
      <c r="B147" s="98" t="s">
        <v>180</v>
      </c>
      <c r="C147" s="118"/>
      <c r="D147" s="447"/>
      <c r="E147" s="448"/>
      <c r="F147" s="450"/>
      <c r="G147" s="450"/>
      <c r="H147" s="450"/>
      <c r="I147" s="450"/>
      <c r="J147" s="450"/>
      <c r="K147" s="452"/>
      <c r="L147" s="438"/>
      <c r="M147" s="469"/>
      <c r="N147" s="470"/>
      <c r="O147" s="471"/>
      <c r="P147" s="438"/>
      <c r="Q147" s="440"/>
      <c r="R147" s="442"/>
      <c r="S147" s="444"/>
      <c r="T147" s="446"/>
    </row>
    <row r="148" spans="2:20" ht="15" customHeight="1" thickTop="1" thickBot="1">
      <c r="B148" s="98" t="s">
        <v>181</v>
      </c>
      <c r="C148" s="117" t="s">
        <v>192</v>
      </c>
      <c r="D148" s="447"/>
      <c r="E148" s="448"/>
      <c r="F148" s="455" t="s">
        <v>183</v>
      </c>
      <c r="G148" s="456"/>
      <c r="H148" s="456"/>
      <c r="I148" s="456"/>
      <c r="J148" s="456"/>
      <c r="K148" s="456"/>
      <c r="L148" s="457"/>
      <c r="M148" s="464" t="s">
        <v>190</v>
      </c>
      <c r="N148" s="465"/>
      <c r="O148" s="283"/>
      <c r="P148" s="283"/>
      <c r="Q148" s="283"/>
      <c r="R148" s="283"/>
      <c r="S148" s="283"/>
      <c r="T148" s="284"/>
    </row>
    <row r="149" spans="2:20" ht="15" customHeight="1" thickBot="1">
      <c r="B149" s="98" t="s">
        <v>185</v>
      </c>
      <c r="C149" s="117" t="s">
        <v>192</v>
      </c>
      <c r="D149" s="447"/>
      <c r="E149" s="448"/>
      <c r="F149" s="458"/>
      <c r="G149" s="459"/>
      <c r="H149" s="459"/>
      <c r="I149" s="459"/>
      <c r="J149" s="459"/>
      <c r="K149" s="459"/>
      <c r="L149" s="460"/>
      <c r="M149" s="464"/>
      <c r="N149" s="465"/>
      <c r="O149" s="243"/>
      <c r="P149" s="290" t="s">
        <v>178</v>
      </c>
      <c r="Q149" s="245"/>
      <c r="R149" s="290" t="s">
        <v>178</v>
      </c>
      <c r="S149" s="245"/>
      <c r="T149" s="293" t="s">
        <v>178</v>
      </c>
    </row>
    <row r="150" spans="2:20" s="8" customFormat="1" ht="15" customHeight="1" thickBot="1">
      <c r="B150" s="93" t="s">
        <v>187</v>
      </c>
      <c r="C150" s="117" t="s">
        <v>192</v>
      </c>
      <c r="D150" s="453"/>
      <c r="E150" s="454"/>
      <c r="F150" s="458"/>
      <c r="G150" s="459"/>
      <c r="H150" s="459"/>
      <c r="I150" s="459"/>
      <c r="J150" s="459"/>
      <c r="K150" s="459"/>
      <c r="L150" s="460"/>
      <c r="M150" s="464"/>
      <c r="N150" s="465"/>
      <c r="O150" s="243"/>
      <c r="P150" s="291" t="s">
        <v>178</v>
      </c>
      <c r="Q150" s="245"/>
      <c r="R150" s="291" t="s">
        <v>178</v>
      </c>
      <c r="S150" s="245"/>
      <c r="T150" s="294" t="s">
        <v>178</v>
      </c>
    </row>
    <row r="151" spans="2:20" ht="15" customHeight="1" thickBot="1">
      <c r="B151" s="421" t="s">
        <v>188</v>
      </c>
      <c r="C151" s="422"/>
      <c r="D151" s="232"/>
      <c r="E151" s="233"/>
      <c r="F151" s="461"/>
      <c r="G151" s="462"/>
      <c r="H151" s="462"/>
      <c r="I151" s="462"/>
      <c r="J151" s="462"/>
      <c r="K151" s="462"/>
      <c r="L151" s="463"/>
      <c r="M151" s="466"/>
      <c r="N151" s="467"/>
      <c r="O151" s="244"/>
      <c r="P151" s="292" t="s">
        <v>178</v>
      </c>
      <c r="Q151" s="244"/>
      <c r="R151" s="292" t="s">
        <v>178</v>
      </c>
      <c r="S151" s="244"/>
      <c r="T151" s="295" t="s">
        <v>178</v>
      </c>
    </row>
    <row r="152" spans="2:20" ht="15" customHeight="1" thickTop="1">
      <c r="B152" s="97" t="s">
        <v>177</v>
      </c>
      <c r="C152" s="122"/>
      <c r="D152" s="447"/>
      <c r="E152" s="448"/>
      <c r="F152" s="449"/>
      <c r="G152" s="449"/>
      <c r="H152" s="449"/>
      <c r="I152" s="449"/>
      <c r="J152" s="449"/>
      <c r="K152" s="451" t="s">
        <v>178</v>
      </c>
      <c r="L152" s="437"/>
      <c r="M152" s="468" t="s">
        <v>178</v>
      </c>
      <c r="N152" s="437"/>
      <c r="O152" s="468" t="s">
        <v>178</v>
      </c>
      <c r="P152" s="437"/>
      <c r="Q152" s="439" t="s">
        <v>178</v>
      </c>
      <c r="R152" s="441"/>
      <c r="S152" s="443" t="s">
        <v>178</v>
      </c>
      <c r="T152" s="445" t="str">
        <f>IF(ISBLANK(L152), "",(SUM(L152+N152)-(P152+R152)))</f>
        <v/>
      </c>
    </row>
    <row r="153" spans="2:20" ht="15" customHeight="1" thickBot="1">
      <c r="B153" s="98" t="s">
        <v>180</v>
      </c>
      <c r="C153" s="118"/>
      <c r="D153" s="447"/>
      <c r="E153" s="448"/>
      <c r="F153" s="450"/>
      <c r="G153" s="450"/>
      <c r="H153" s="450"/>
      <c r="I153" s="450"/>
      <c r="J153" s="450"/>
      <c r="K153" s="452"/>
      <c r="L153" s="438"/>
      <c r="M153" s="469"/>
      <c r="N153" s="470"/>
      <c r="O153" s="471"/>
      <c r="P153" s="438"/>
      <c r="Q153" s="440"/>
      <c r="R153" s="442"/>
      <c r="S153" s="444"/>
      <c r="T153" s="446"/>
    </row>
    <row r="154" spans="2:20" ht="15" customHeight="1" thickTop="1" thickBot="1">
      <c r="B154" s="98" t="s">
        <v>181</v>
      </c>
      <c r="C154" s="117" t="s">
        <v>192</v>
      </c>
      <c r="D154" s="447"/>
      <c r="E154" s="448"/>
      <c r="F154" s="455" t="s">
        <v>183</v>
      </c>
      <c r="G154" s="456"/>
      <c r="H154" s="456"/>
      <c r="I154" s="456"/>
      <c r="J154" s="456"/>
      <c r="K154" s="456"/>
      <c r="L154" s="457"/>
      <c r="M154" s="464" t="s">
        <v>190</v>
      </c>
      <c r="N154" s="465"/>
      <c r="O154" s="283"/>
      <c r="P154" s="283"/>
      <c r="Q154" s="283"/>
      <c r="R154" s="283"/>
      <c r="S154" s="283"/>
      <c r="T154" s="284"/>
    </row>
    <row r="155" spans="2:20" ht="15" customHeight="1" thickBot="1">
      <c r="B155" s="98" t="s">
        <v>185</v>
      </c>
      <c r="C155" s="117" t="s">
        <v>192</v>
      </c>
      <c r="D155" s="447"/>
      <c r="E155" s="448"/>
      <c r="F155" s="458"/>
      <c r="G155" s="459"/>
      <c r="H155" s="459"/>
      <c r="I155" s="459"/>
      <c r="J155" s="459"/>
      <c r="K155" s="459"/>
      <c r="L155" s="460"/>
      <c r="M155" s="464"/>
      <c r="N155" s="465"/>
      <c r="O155" s="243"/>
      <c r="P155" s="290" t="s">
        <v>178</v>
      </c>
      <c r="Q155" s="245"/>
      <c r="R155" s="290" t="s">
        <v>178</v>
      </c>
      <c r="S155" s="245"/>
      <c r="T155" s="293" t="s">
        <v>178</v>
      </c>
    </row>
    <row r="156" spans="2:20" ht="15" customHeight="1" thickBot="1">
      <c r="B156" s="93" t="s">
        <v>187</v>
      </c>
      <c r="C156" s="117" t="s">
        <v>192</v>
      </c>
      <c r="D156" s="453"/>
      <c r="E156" s="454"/>
      <c r="F156" s="458"/>
      <c r="G156" s="459"/>
      <c r="H156" s="459"/>
      <c r="I156" s="459"/>
      <c r="J156" s="459"/>
      <c r="K156" s="459"/>
      <c r="L156" s="460"/>
      <c r="M156" s="464"/>
      <c r="N156" s="465"/>
      <c r="O156" s="243"/>
      <c r="P156" s="291" t="s">
        <v>178</v>
      </c>
      <c r="Q156" s="245"/>
      <c r="R156" s="291" t="s">
        <v>178</v>
      </c>
      <c r="S156" s="245"/>
      <c r="T156" s="294" t="s">
        <v>178</v>
      </c>
    </row>
    <row r="157" spans="2:20" ht="15" customHeight="1" thickBot="1">
      <c r="B157" s="421" t="s">
        <v>188</v>
      </c>
      <c r="C157" s="422"/>
      <c r="D157" s="232"/>
      <c r="E157" s="233"/>
      <c r="F157" s="461"/>
      <c r="G157" s="462"/>
      <c r="H157" s="462"/>
      <c r="I157" s="462"/>
      <c r="J157" s="462"/>
      <c r="K157" s="462"/>
      <c r="L157" s="463"/>
      <c r="M157" s="466"/>
      <c r="N157" s="467"/>
      <c r="O157" s="244"/>
      <c r="P157" s="292" t="s">
        <v>178</v>
      </c>
      <c r="Q157" s="244"/>
      <c r="R157" s="292" t="s">
        <v>178</v>
      </c>
      <c r="S157" s="244"/>
      <c r="T157" s="295" t="s">
        <v>178</v>
      </c>
    </row>
    <row r="158" spans="2:20" ht="15" customHeight="1" thickTop="1">
      <c r="B158" s="97" t="s">
        <v>177</v>
      </c>
      <c r="C158" s="122"/>
      <c r="D158" s="447"/>
      <c r="E158" s="448"/>
      <c r="F158" s="449"/>
      <c r="G158" s="449"/>
      <c r="H158" s="449"/>
      <c r="I158" s="449"/>
      <c r="J158" s="449"/>
      <c r="K158" s="451" t="s">
        <v>178</v>
      </c>
      <c r="L158" s="437"/>
      <c r="M158" s="468" t="s">
        <v>178</v>
      </c>
      <c r="N158" s="437"/>
      <c r="O158" s="468" t="s">
        <v>178</v>
      </c>
      <c r="P158" s="437"/>
      <c r="Q158" s="439" t="s">
        <v>178</v>
      </c>
      <c r="R158" s="441"/>
      <c r="S158" s="443" t="s">
        <v>178</v>
      </c>
      <c r="T158" s="445" t="str">
        <f>IF(ISBLANK(L158), "",(SUM(L158+N158)-(P158+R158)))</f>
        <v/>
      </c>
    </row>
    <row r="159" spans="2:20" ht="15" customHeight="1" thickBot="1">
      <c r="B159" s="98" t="s">
        <v>180</v>
      </c>
      <c r="C159" s="118"/>
      <c r="D159" s="447"/>
      <c r="E159" s="448"/>
      <c r="F159" s="450"/>
      <c r="G159" s="450"/>
      <c r="H159" s="450"/>
      <c r="I159" s="450"/>
      <c r="J159" s="450"/>
      <c r="K159" s="452"/>
      <c r="L159" s="438"/>
      <c r="M159" s="469"/>
      <c r="N159" s="470"/>
      <c r="O159" s="471"/>
      <c r="P159" s="438"/>
      <c r="Q159" s="440"/>
      <c r="R159" s="442"/>
      <c r="S159" s="444"/>
      <c r="T159" s="446"/>
    </row>
    <row r="160" spans="2:20" ht="15" customHeight="1" thickTop="1" thickBot="1">
      <c r="B160" s="98" t="s">
        <v>181</v>
      </c>
      <c r="C160" s="117" t="s">
        <v>192</v>
      </c>
      <c r="D160" s="447"/>
      <c r="E160" s="448"/>
      <c r="F160" s="455" t="s">
        <v>183</v>
      </c>
      <c r="G160" s="456"/>
      <c r="H160" s="456"/>
      <c r="I160" s="456"/>
      <c r="J160" s="456"/>
      <c r="K160" s="456"/>
      <c r="L160" s="457"/>
      <c r="M160" s="464" t="s">
        <v>190</v>
      </c>
      <c r="N160" s="465"/>
      <c r="O160" s="283"/>
      <c r="P160" s="283"/>
      <c r="Q160" s="283"/>
      <c r="R160" s="283"/>
      <c r="S160" s="283"/>
      <c r="T160" s="284"/>
    </row>
    <row r="161" spans="2:20" ht="15" customHeight="1" thickBot="1">
      <c r="B161" s="98" t="s">
        <v>185</v>
      </c>
      <c r="C161" s="117" t="s">
        <v>192</v>
      </c>
      <c r="D161" s="447"/>
      <c r="E161" s="448"/>
      <c r="F161" s="458"/>
      <c r="G161" s="459"/>
      <c r="H161" s="459"/>
      <c r="I161" s="459"/>
      <c r="J161" s="459"/>
      <c r="K161" s="459"/>
      <c r="L161" s="460"/>
      <c r="M161" s="464"/>
      <c r="N161" s="465"/>
      <c r="O161" s="243"/>
      <c r="P161" s="290" t="s">
        <v>178</v>
      </c>
      <c r="Q161" s="245"/>
      <c r="R161" s="290" t="s">
        <v>178</v>
      </c>
      <c r="S161" s="245"/>
      <c r="T161" s="293" t="s">
        <v>178</v>
      </c>
    </row>
    <row r="162" spans="2:20" ht="15" customHeight="1" thickBot="1">
      <c r="B162" s="93" t="s">
        <v>187</v>
      </c>
      <c r="C162" s="117" t="s">
        <v>192</v>
      </c>
      <c r="D162" s="453"/>
      <c r="E162" s="454"/>
      <c r="F162" s="458"/>
      <c r="G162" s="459"/>
      <c r="H162" s="459"/>
      <c r="I162" s="459"/>
      <c r="J162" s="459"/>
      <c r="K162" s="459"/>
      <c r="L162" s="460"/>
      <c r="M162" s="464"/>
      <c r="N162" s="465"/>
      <c r="O162" s="243"/>
      <c r="P162" s="291" t="s">
        <v>178</v>
      </c>
      <c r="Q162" s="245"/>
      <c r="R162" s="291" t="s">
        <v>178</v>
      </c>
      <c r="S162" s="245"/>
      <c r="T162" s="294" t="s">
        <v>178</v>
      </c>
    </row>
    <row r="163" spans="2:20" ht="15" customHeight="1" thickBot="1">
      <c r="B163" s="421" t="s">
        <v>188</v>
      </c>
      <c r="C163" s="422"/>
      <c r="D163" s="232"/>
      <c r="E163" s="233"/>
      <c r="F163" s="461"/>
      <c r="G163" s="462"/>
      <c r="H163" s="462"/>
      <c r="I163" s="462"/>
      <c r="J163" s="462"/>
      <c r="K163" s="462"/>
      <c r="L163" s="463"/>
      <c r="M163" s="466"/>
      <c r="N163" s="467"/>
      <c r="O163" s="244"/>
      <c r="P163" s="292" t="s">
        <v>178</v>
      </c>
      <c r="Q163" s="244"/>
      <c r="R163" s="292" t="s">
        <v>178</v>
      </c>
      <c r="S163" s="244"/>
      <c r="T163" s="295" t="s">
        <v>178</v>
      </c>
    </row>
    <row r="164" spans="2:20" ht="15" customHeight="1" thickTop="1">
      <c r="B164" s="97" t="s">
        <v>177</v>
      </c>
      <c r="C164" s="122"/>
      <c r="D164" s="447"/>
      <c r="E164" s="448"/>
      <c r="F164" s="449"/>
      <c r="G164" s="449"/>
      <c r="H164" s="449"/>
      <c r="I164" s="449"/>
      <c r="J164" s="449"/>
      <c r="K164" s="451" t="s">
        <v>178</v>
      </c>
      <c r="L164" s="437"/>
      <c r="M164" s="468" t="s">
        <v>178</v>
      </c>
      <c r="N164" s="437"/>
      <c r="O164" s="468" t="s">
        <v>178</v>
      </c>
      <c r="P164" s="437"/>
      <c r="Q164" s="439" t="s">
        <v>178</v>
      </c>
      <c r="R164" s="441"/>
      <c r="S164" s="443" t="s">
        <v>178</v>
      </c>
      <c r="T164" s="445" t="str">
        <f>IF(ISBLANK(L164), "",(SUM(L164+N164)-(P164+R164)))</f>
        <v/>
      </c>
    </row>
    <row r="165" spans="2:20" ht="15" customHeight="1" thickBot="1">
      <c r="B165" s="98" t="s">
        <v>180</v>
      </c>
      <c r="C165" s="118"/>
      <c r="D165" s="447"/>
      <c r="E165" s="448"/>
      <c r="F165" s="450"/>
      <c r="G165" s="450"/>
      <c r="H165" s="450"/>
      <c r="I165" s="450"/>
      <c r="J165" s="450"/>
      <c r="K165" s="452"/>
      <c r="L165" s="438"/>
      <c r="M165" s="469"/>
      <c r="N165" s="470"/>
      <c r="O165" s="471"/>
      <c r="P165" s="438"/>
      <c r="Q165" s="440"/>
      <c r="R165" s="442"/>
      <c r="S165" s="444"/>
      <c r="T165" s="446"/>
    </row>
    <row r="166" spans="2:20" ht="15" customHeight="1" thickTop="1" thickBot="1">
      <c r="B166" s="98" t="s">
        <v>181</v>
      </c>
      <c r="C166" s="117" t="s">
        <v>192</v>
      </c>
      <c r="D166" s="447"/>
      <c r="E166" s="448"/>
      <c r="F166" s="455" t="s">
        <v>183</v>
      </c>
      <c r="G166" s="456"/>
      <c r="H166" s="456"/>
      <c r="I166" s="456"/>
      <c r="J166" s="456"/>
      <c r="K166" s="456"/>
      <c r="L166" s="457"/>
      <c r="M166" s="464" t="s">
        <v>190</v>
      </c>
      <c r="N166" s="465"/>
      <c r="O166" s="283"/>
      <c r="P166" s="283"/>
      <c r="Q166" s="283"/>
      <c r="R166" s="283"/>
      <c r="S166" s="283"/>
      <c r="T166" s="284"/>
    </row>
    <row r="167" spans="2:20" ht="15" customHeight="1" thickBot="1">
      <c r="B167" s="98" t="s">
        <v>185</v>
      </c>
      <c r="C167" s="117" t="s">
        <v>192</v>
      </c>
      <c r="D167" s="447"/>
      <c r="E167" s="448"/>
      <c r="F167" s="458"/>
      <c r="G167" s="459"/>
      <c r="H167" s="459"/>
      <c r="I167" s="459"/>
      <c r="J167" s="459"/>
      <c r="K167" s="459"/>
      <c r="L167" s="460"/>
      <c r="M167" s="464"/>
      <c r="N167" s="465"/>
      <c r="O167" s="243"/>
      <c r="P167" s="290" t="s">
        <v>178</v>
      </c>
      <c r="Q167" s="245"/>
      <c r="R167" s="290" t="s">
        <v>178</v>
      </c>
      <c r="S167" s="245"/>
      <c r="T167" s="293" t="s">
        <v>178</v>
      </c>
    </row>
    <row r="168" spans="2:20" ht="15" customHeight="1" thickBot="1">
      <c r="B168" s="93" t="s">
        <v>187</v>
      </c>
      <c r="C168" s="117" t="s">
        <v>192</v>
      </c>
      <c r="D168" s="453"/>
      <c r="E168" s="454"/>
      <c r="F168" s="458"/>
      <c r="G168" s="459"/>
      <c r="H168" s="459"/>
      <c r="I168" s="459"/>
      <c r="J168" s="459"/>
      <c r="K168" s="459"/>
      <c r="L168" s="460"/>
      <c r="M168" s="464"/>
      <c r="N168" s="465"/>
      <c r="O168" s="243"/>
      <c r="P168" s="291" t="s">
        <v>178</v>
      </c>
      <c r="Q168" s="245"/>
      <c r="R168" s="291" t="s">
        <v>178</v>
      </c>
      <c r="S168" s="245"/>
      <c r="T168" s="294" t="s">
        <v>178</v>
      </c>
    </row>
    <row r="169" spans="2:20" ht="15" customHeight="1" thickBot="1">
      <c r="B169" s="421" t="s">
        <v>188</v>
      </c>
      <c r="C169" s="422"/>
      <c r="D169" s="232"/>
      <c r="E169" s="233"/>
      <c r="F169" s="461"/>
      <c r="G169" s="462"/>
      <c r="H169" s="462"/>
      <c r="I169" s="462"/>
      <c r="J169" s="462"/>
      <c r="K169" s="462"/>
      <c r="L169" s="463"/>
      <c r="M169" s="466"/>
      <c r="N169" s="467"/>
      <c r="O169" s="244"/>
      <c r="P169" s="292" t="s">
        <v>178</v>
      </c>
      <c r="Q169" s="244"/>
      <c r="R169" s="292" t="s">
        <v>178</v>
      </c>
      <c r="S169" s="244"/>
      <c r="T169" s="295" t="s">
        <v>178</v>
      </c>
    </row>
    <row r="170" spans="2:20" ht="15" customHeight="1" thickTop="1">
      <c r="B170" s="97" t="s">
        <v>177</v>
      </c>
      <c r="C170" s="122"/>
      <c r="D170" s="447"/>
      <c r="E170" s="448"/>
      <c r="F170" s="449"/>
      <c r="G170" s="449"/>
      <c r="H170" s="449"/>
      <c r="I170" s="449"/>
      <c r="J170" s="449"/>
      <c r="K170" s="451" t="s">
        <v>178</v>
      </c>
      <c r="L170" s="437"/>
      <c r="M170" s="468" t="s">
        <v>178</v>
      </c>
      <c r="N170" s="437"/>
      <c r="O170" s="468" t="s">
        <v>178</v>
      </c>
      <c r="P170" s="437"/>
      <c r="Q170" s="439" t="s">
        <v>178</v>
      </c>
      <c r="R170" s="441"/>
      <c r="S170" s="443" t="s">
        <v>178</v>
      </c>
      <c r="T170" s="445" t="str">
        <f>IF(ISBLANK(L170), "",(SUM(L170+N170)-(P170+R170)))</f>
        <v/>
      </c>
    </row>
    <row r="171" spans="2:20" ht="15" customHeight="1" thickBot="1">
      <c r="B171" s="98" t="s">
        <v>180</v>
      </c>
      <c r="C171" s="118"/>
      <c r="D171" s="447"/>
      <c r="E171" s="448"/>
      <c r="F171" s="450"/>
      <c r="G171" s="450"/>
      <c r="H171" s="450"/>
      <c r="I171" s="450"/>
      <c r="J171" s="450"/>
      <c r="K171" s="452"/>
      <c r="L171" s="438"/>
      <c r="M171" s="469"/>
      <c r="N171" s="470"/>
      <c r="O171" s="471"/>
      <c r="P171" s="438"/>
      <c r="Q171" s="440"/>
      <c r="R171" s="442"/>
      <c r="S171" s="444"/>
      <c r="T171" s="446"/>
    </row>
    <row r="172" spans="2:20" ht="15" customHeight="1" thickTop="1" thickBot="1">
      <c r="B172" s="98" t="s">
        <v>181</v>
      </c>
      <c r="C172" s="117" t="s">
        <v>192</v>
      </c>
      <c r="D172" s="447"/>
      <c r="E172" s="448"/>
      <c r="F172" s="455" t="s">
        <v>183</v>
      </c>
      <c r="G172" s="456"/>
      <c r="H172" s="456"/>
      <c r="I172" s="456"/>
      <c r="J172" s="456"/>
      <c r="K172" s="456"/>
      <c r="L172" s="457"/>
      <c r="M172" s="464" t="s">
        <v>190</v>
      </c>
      <c r="N172" s="465"/>
      <c r="O172" s="283"/>
      <c r="P172" s="283"/>
      <c r="Q172" s="283"/>
      <c r="R172" s="283"/>
      <c r="S172" s="283"/>
      <c r="T172" s="284"/>
    </row>
    <row r="173" spans="2:20" ht="15" customHeight="1" thickBot="1">
      <c r="B173" s="98" t="s">
        <v>185</v>
      </c>
      <c r="C173" s="117" t="s">
        <v>192</v>
      </c>
      <c r="D173" s="447"/>
      <c r="E173" s="448"/>
      <c r="F173" s="458"/>
      <c r="G173" s="459"/>
      <c r="H173" s="459"/>
      <c r="I173" s="459"/>
      <c r="J173" s="459"/>
      <c r="K173" s="459"/>
      <c r="L173" s="460"/>
      <c r="M173" s="464"/>
      <c r="N173" s="465"/>
      <c r="O173" s="243"/>
      <c r="P173" s="290" t="s">
        <v>178</v>
      </c>
      <c r="Q173" s="245"/>
      <c r="R173" s="290" t="s">
        <v>178</v>
      </c>
      <c r="S173" s="245"/>
      <c r="T173" s="293" t="s">
        <v>178</v>
      </c>
    </row>
    <row r="174" spans="2:20" ht="15" customHeight="1" thickBot="1">
      <c r="B174" s="93" t="s">
        <v>187</v>
      </c>
      <c r="C174" s="117" t="s">
        <v>192</v>
      </c>
      <c r="D174" s="453"/>
      <c r="E174" s="454"/>
      <c r="F174" s="458"/>
      <c r="G174" s="459"/>
      <c r="H174" s="459"/>
      <c r="I174" s="459"/>
      <c r="J174" s="459"/>
      <c r="K174" s="459"/>
      <c r="L174" s="460"/>
      <c r="M174" s="464"/>
      <c r="N174" s="465"/>
      <c r="O174" s="243"/>
      <c r="P174" s="291" t="s">
        <v>178</v>
      </c>
      <c r="Q174" s="245"/>
      <c r="R174" s="291" t="s">
        <v>178</v>
      </c>
      <c r="S174" s="245"/>
      <c r="T174" s="294" t="s">
        <v>178</v>
      </c>
    </row>
    <row r="175" spans="2:20" ht="15" customHeight="1" thickBot="1">
      <c r="B175" s="421" t="s">
        <v>188</v>
      </c>
      <c r="C175" s="422"/>
      <c r="D175" s="232"/>
      <c r="E175" s="233"/>
      <c r="F175" s="461"/>
      <c r="G175" s="462"/>
      <c r="H175" s="462"/>
      <c r="I175" s="462"/>
      <c r="J175" s="462"/>
      <c r="K175" s="462"/>
      <c r="L175" s="463"/>
      <c r="M175" s="466"/>
      <c r="N175" s="467"/>
      <c r="O175" s="244"/>
      <c r="P175" s="292" t="s">
        <v>178</v>
      </c>
      <c r="Q175" s="244"/>
      <c r="R175" s="292" t="s">
        <v>178</v>
      </c>
      <c r="S175" s="244"/>
      <c r="T175" s="295" t="s">
        <v>178</v>
      </c>
    </row>
    <row r="176" spans="2:20" ht="15" customHeight="1" thickTop="1">
      <c r="B176" s="97" t="s">
        <v>177</v>
      </c>
      <c r="C176" s="122"/>
      <c r="D176" s="447"/>
      <c r="E176" s="448"/>
      <c r="F176" s="449"/>
      <c r="G176" s="449"/>
      <c r="H176" s="449"/>
      <c r="I176" s="449"/>
      <c r="J176" s="449"/>
      <c r="K176" s="451" t="s">
        <v>178</v>
      </c>
      <c r="L176" s="437"/>
      <c r="M176" s="468" t="s">
        <v>178</v>
      </c>
      <c r="N176" s="437"/>
      <c r="O176" s="468" t="s">
        <v>178</v>
      </c>
      <c r="P176" s="437"/>
      <c r="Q176" s="439" t="s">
        <v>178</v>
      </c>
      <c r="R176" s="441"/>
      <c r="S176" s="443" t="s">
        <v>178</v>
      </c>
      <c r="T176" s="445" t="str">
        <f>IF(ISBLANK(L176), "",(SUM(L176+N176)-(P176+R176)))</f>
        <v/>
      </c>
    </row>
    <row r="177" spans="2:20" ht="15" customHeight="1" thickBot="1">
      <c r="B177" s="98" t="s">
        <v>180</v>
      </c>
      <c r="C177" s="118"/>
      <c r="D177" s="447"/>
      <c r="E177" s="448"/>
      <c r="F177" s="450"/>
      <c r="G177" s="450"/>
      <c r="H177" s="450"/>
      <c r="I177" s="450"/>
      <c r="J177" s="450"/>
      <c r="K177" s="452"/>
      <c r="L177" s="438"/>
      <c r="M177" s="469"/>
      <c r="N177" s="470"/>
      <c r="O177" s="471"/>
      <c r="P177" s="438"/>
      <c r="Q177" s="440"/>
      <c r="R177" s="442"/>
      <c r="S177" s="444"/>
      <c r="T177" s="446"/>
    </row>
    <row r="178" spans="2:20" ht="15" customHeight="1" thickTop="1" thickBot="1">
      <c r="B178" s="98" t="s">
        <v>181</v>
      </c>
      <c r="C178" s="117" t="s">
        <v>192</v>
      </c>
      <c r="D178" s="447"/>
      <c r="E178" s="448"/>
      <c r="F178" s="455" t="s">
        <v>183</v>
      </c>
      <c r="G178" s="456"/>
      <c r="H178" s="456"/>
      <c r="I178" s="456"/>
      <c r="J178" s="456"/>
      <c r="K178" s="456"/>
      <c r="L178" s="457"/>
      <c r="M178" s="464" t="s">
        <v>190</v>
      </c>
      <c r="N178" s="465"/>
      <c r="O178" s="283"/>
      <c r="P178" s="283"/>
      <c r="Q178" s="283"/>
      <c r="R178" s="283"/>
      <c r="S178" s="283"/>
      <c r="T178" s="284"/>
    </row>
    <row r="179" spans="2:20" ht="15" customHeight="1" thickBot="1">
      <c r="B179" s="98" t="s">
        <v>185</v>
      </c>
      <c r="C179" s="117" t="s">
        <v>192</v>
      </c>
      <c r="D179" s="447"/>
      <c r="E179" s="448"/>
      <c r="F179" s="458"/>
      <c r="G179" s="459"/>
      <c r="H179" s="459"/>
      <c r="I179" s="459"/>
      <c r="J179" s="459"/>
      <c r="K179" s="459"/>
      <c r="L179" s="460"/>
      <c r="M179" s="464"/>
      <c r="N179" s="465"/>
      <c r="O179" s="243"/>
      <c r="P179" s="290" t="s">
        <v>178</v>
      </c>
      <c r="Q179" s="245"/>
      <c r="R179" s="290" t="s">
        <v>178</v>
      </c>
      <c r="S179" s="245"/>
      <c r="T179" s="293" t="s">
        <v>178</v>
      </c>
    </row>
    <row r="180" spans="2:20" ht="15" customHeight="1" thickBot="1">
      <c r="B180" s="93" t="s">
        <v>187</v>
      </c>
      <c r="C180" s="117" t="s">
        <v>192</v>
      </c>
      <c r="D180" s="453"/>
      <c r="E180" s="454"/>
      <c r="F180" s="458"/>
      <c r="G180" s="459"/>
      <c r="H180" s="459"/>
      <c r="I180" s="459"/>
      <c r="J180" s="459"/>
      <c r="K180" s="459"/>
      <c r="L180" s="460"/>
      <c r="M180" s="464"/>
      <c r="N180" s="465"/>
      <c r="O180" s="243"/>
      <c r="P180" s="291" t="s">
        <v>178</v>
      </c>
      <c r="Q180" s="245"/>
      <c r="R180" s="291" t="s">
        <v>178</v>
      </c>
      <c r="S180" s="245"/>
      <c r="T180" s="294" t="s">
        <v>178</v>
      </c>
    </row>
    <row r="181" spans="2:20" ht="15" customHeight="1" thickBot="1">
      <c r="B181" s="421" t="s">
        <v>188</v>
      </c>
      <c r="C181" s="422"/>
      <c r="D181" s="232"/>
      <c r="E181" s="233"/>
      <c r="F181" s="485"/>
      <c r="G181" s="486"/>
      <c r="H181" s="486"/>
      <c r="I181" s="486"/>
      <c r="J181" s="486"/>
      <c r="K181" s="486"/>
      <c r="L181" s="487"/>
      <c r="M181" s="488"/>
      <c r="N181" s="489"/>
      <c r="O181" s="300"/>
      <c r="P181" s="301" t="s">
        <v>178</v>
      </c>
      <c r="Q181" s="300"/>
      <c r="R181" s="301" t="s">
        <v>178</v>
      </c>
      <c r="S181" s="300"/>
      <c r="T181" s="302" t="s">
        <v>178</v>
      </c>
    </row>
    <row r="182" spans="2:20" ht="18" customHeight="1" thickTop="1" thickBot="1">
      <c r="B182" s="453"/>
      <c r="C182" s="453"/>
      <c r="D182" s="453"/>
      <c r="E182" s="454"/>
      <c r="F182" s="475" t="s">
        <v>191</v>
      </c>
      <c r="G182" s="476"/>
      <c r="H182" s="476"/>
      <c r="I182" s="476"/>
      <c r="J182" s="476"/>
      <c r="K182" s="305" t="s">
        <v>178</v>
      </c>
      <c r="L182" s="297"/>
      <c r="M182" s="306" t="s">
        <v>178</v>
      </c>
      <c r="N182" s="297"/>
      <c r="O182" s="305" t="s">
        <v>178</v>
      </c>
      <c r="P182" s="298"/>
      <c r="Q182" s="305" t="s">
        <v>178</v>
      </c>
      <c r="R182" s="298"/>
      <c r="S182" s="305" t="s">
        <v>178</v>
      </c>
      <c r="T182" s="296"/>
    </row>
    <row r="183" spans="2:20" ht="18" customHeight="1" thickTop="1" thickBot="1">
      <c r="B183" s="453"/>
      <c r="C183" s="453"/>
      <c r="D183" s="453"/>
      <c r="E183" s="454"/>
      <c r="F183" s="503" t="s">
        <v>194</v>
      </c>
      <c r="G183" s="504"/>
      <c r="H183" s="504"/>
      <c r="I183" s="504"/>
      <c r="J183" s="504"/>
      <c r="K183" s="303" t="s">
        <v>178</v>
      </c>
      <c r="L183" s="127"/>
      <c r="M183" s="303" t="s">
        <v>178</v>
      </c>
      <c r="N183" s="127"/>
      <c r="O183" s="303" t="s">
        <v>178</v>
      </c>
      <c r="P183" s="128"/>
      <c r="Q183" s="303" t="s">
        <v>178</v>
      </c>
      <c r="R183" s="128"/>
      <c r="S183" s="303" t="s">
        <v>178</v>
      </c>
      <c r="T183" s="129"/>
    </row>
    <row r="184" spans="2:20" ht="12.75" thickTop="1"/>
  </sheetData>
  <sheetProtection algorithmName="SHA-512" hashValue="6r582ZuEyZum5+EnVIRC5YU+MhBVA3QoRmfIY5ut1IlBaqNWQhoY5tSk/NQp87sHYT8acw6olpiBW55hBH7iWA==" saltValue="94GeHZUedQkNJZSRf9pnJA==" spinCount="100000" sheet="1" objects="1" scenarios="1"/>
  <mergeCells count="717">
    <mergeCell ref="T176:T177"/>
    <mergeCell ref="D177:E177"/>
    <mergeCell ref="J176:J177"/>
    <mergeCell ref="K176:K177"/>
    <mergeCell ref="L176:L177"/>
    <mergeCell ref="M176:M177"/>
    <mergeCell ref="N176:N177"/>
    <mergeCell ref="O176:O177"/>
    <mergeCell ref="B182:E183"/>
    <mergeCell ref="F182:J182"/>
    <mergeCell ref="F183:J183"/>
    <mergeCell ref="D178:E178"/>
    <mergeCell ref="F178:L181"/>
    <mergeCell ref="M178:N181"/>
    <mergeCell ref="D179:E179"/>
    <mergeCell ref="D180:E180"/>
    <mergeCell ref="B181:C181"/>
    <mergeCell ref="D176:E176"/>
    <mergeCell ref="F176:F177"/>
    <mergeCell ref="G176:G177"/>
    <mergeCell ref="H176:H177"/>
    <mergeCell ref="I176:I177"/>
    <mergeCell ref="P176:P177"/>
    <mergeCell ref="Q176:Q177"/>
    <mergeCell ref="R176:R177"/>
    <mergeCell ref="S176:S177"/>
    <mergeCell ref="B169:C169"/>
    <mergeCell ref="P164:P165"/>
    <mergeCell ref="Q164:Q165"/>
    <mergeCell ref="R164:R165"/>
    <mergeCell ref="B175:C175"/>
    <mergeCell ref="T170:T171"/>
    <mergeCell ref="D171:E171"/>
    <mergeCell ref="D172:E172"/>
    <mergeCell ref="F172:L175"/>
    <mergeCell ref="M172:N175"/>
    <mergeCell ref="D173:E173"/>
    <mergeCell ref="D174:E174"/>
    <mergeCell ref="K170:K171"/>
    <mergeCell ref="L170:L171"/>
    <mergeCell ref="M170:M171"/>
    <mergeCell ref="N170:N171"/>
    <mergeCell ref="O170:O171"/>
    <mergeCell ref="P170:P171"/>
    <mergeCell ref="D170:E170"/>
    <mergeCell ref="F170:F171"/>
    <mergeCell ref="G170:G171"/>
    <mergeCell ref="H170:H171"/>
    <mergeCell ref="I170:I171"/>
    <mergeCell ref="J170:J171"/>
    <mergeCell ref="Q170:Q171"/>
    <mergeCell ref="R170:R171"/>
    <mergeCell ref="S170:S171"/>
    <mergeCell ref="T164:T165"/>
    <mergeCell ref="D165:E165"/>
    <mergeCell ref="J164:J165"/>
    <mergeCell ref="K164:K165"/>
    <mergeCell ref="L164:L165"/>
    <mergeCell ref="M164:M165"/>
    <mergeCell ref="N164:N165"/>
    <mergeCell ref="O164:O165"/>
    <mergeCell ref="D166:E166"/>
    <mergeCell ref="F166:L169"/>
    <mergeCell ref="M166:N169"/>
    <mergeCell ref="D167:E167"/>
    <mergeCell ref="D168:E168"/>
    <mergeCell ref="D164:E164"/>
    <mergeCell ref="F164:F165"/>
    <mergeCell ref="G164:G165"/>
    <mergeCell ref="H164:H165"/>
    <mergeCell ref="I164:I165"/>
    <mergeCell ref="Q158:Q159"/>
    <mergeCell ref="R158:R159"/>
    <mergeCell ref="S158:S159"/>
    <mergeCell ref="S164:S165"/>
    <mergeCell ref="B157:C157"/>
    <mergeCell ref="P152:P153"/>
    <mergeCell ref="Q152:Q153"/>
    <mergeCell ref="R152:R153"/>
    <mergeCell ref="T158:T159"/>
    <mergeCell ref="D159:E159"/>
    <mergeCell ref="D160:E160"/>
    <mergeCell ref="F160:L163"/>
    <mergeCell ref="M160:N163"/>
    <mergeCell ref="D161:E161"/>
    <mergeCell ref="D162:E162"/>
    <mergeCell ref="K158:K159"/>
    <mergeCell ref="L158:L159"/>
    <mergeCell ref="M158:M159"/>
    <mergeCell ref="N158:N159"/>
    <mergeCell ref="O158:O159"/>
    <mergeCell ref="P158:P159"/>
    <mergeCell ref="D158:E158"/>
    <mergeCell ref="F158:F159"/>
    <mergeCell ref="G158:G159"/>
    <mergeCell ref="H158:H159"/>
    <mergeCell ref="I158:I159"/>
    <mergeCell ref="J158:J159"/>
    <mergeCell ref="B163:C163"/>
    <mergeCell ref="L152:L153"/>
    <mergeCell ref="M152:M153"/>
    <mergeCell ref="N152:N153"/>
    <mergeCell ref="O152:O153"/>
    <mergeCell ref="D154:E154"/>
    <mergeCell ref="F154:L157"/>
    <mergeCell ref="M154:N157"/>
    <mergeCell ref="D155:E155"/>
    <mergeCell ref="D156:E156"/>
    <mergeCell ref="D152:E152"/>
    <mergeCell ref="F152:F153"/>
    <mergeCell ref="G152:G153"/>
    <mergeCell ref="H152:H153"/>
    <mergeCell ref="I152:I153"/>
    <mergeCell ref="S152:S153"/>
    <mergeCell ref="T152:T153"/>
    <mergeCell ref="D153:E153"/>
    <mergeCell ref="J152:J153"/>
    <mergeCell ref="K152:K153"/>
    <mergeCell ref="D146:E146"/>
    <mergeCell ref="F146:F147"/>
    <mergeCell ref="G146:G147"/>
    <mergeCell ref="H146:H147"/>
    <mergeCell ref="I146:I147"/>
    <mergeCell ref="J146:J147"/>
    <mergeCell ref="K146:K147"/>
    <mergeCell ref="L146:L147"/>
    <mergeCell ref="S146:S147"/>
    <mergeCell ref="T146:T147"/>
    <mergeCell ref="D147:E147"/>
    <mergeCell ref="D148:E148"/>
    <mergeCell ref="F148:L151"/>
    <mergeCell ref="M148:N151"/>
    <mergeCell ref="D149:E149"/>
    <mergeCell ref="D150:E150"/>
    <mergeCell ref="M146:M147"/>
    <mergeCell ref="N146:N147"/>
    <mergeCell ref="O146:O147"/>
    <mergeCell ref="B151:C151"/>
    <mergeCell ref="B144:E145"/>
    <mergeCell ref="K144:L144"/>
    <mergeCell ref="M144:N144"/>
    <mergeCell ref="O144:P144"/>
    <mergeCell ref="Q144:R144"/>
    <mergeCell ref="S144:T144"/>
    <mergeCell ref="K145:L145"/>
    <mergeCell ref="M145:N145"/>
    <mergeCell ref="O145:P145"/>
    <mergeCell ref="Q145:R145"/>
    <mergeCell ref="P146:P147"/>
    <mergeCell ref="Q146:Q147"/>
    <mergeCell ref="R146:R147"/>
    <mergeCell ref="S141:T141"/>
    <mergeCell ref="B142:E143"/>
    <mergeCell ref="K142:L142"/>
    <mergeCell ref="M142:N142"/>
    <mergeCell ref="O142:P142"/>
    <mergeCell ref="Q142:R142"/>
    <mergeCell ref="S142:T142"/>
    <mergeCell ref="K143:L143"/>
    <mergeCell ref="M143:N143"/>
    <mergeCell ref="O143:P143"/>
    <mergeCell ref="B140:E141"/>
    <mergeCell ref="K140:L140"/>
    <mergeCell ref="M140:N140"/>
    <mergeCell ref="O140:P140"/>
    <mergeCell ref="Q140:R140"/>
    <mergeCell ref="S140:T140"/>
    <mergeCell ref="K141:L141"/>
    <mergeCell ref="M141:N141"/>
    <mergeCell ref="O141:P141"/>
    <mergeCell ref="Q141:R141"/>
    <mergeCell ref="Q143:R143"/>
    <mergeCell ref="S143:T143"/>
    <mergeCell ref="B136:C136"/>
    <mergeCell ref="P131:P132"/>
    <mergeCell ref="Q131:Q132"/>
    <mergeCell ref="R131:R132"/>
    <mergeCell ref="B137:E137"/>
    <mergeCell ref="F137:J137"/>
    <mergeCell ref="B138:T138"/>
    <mergeCell ref="B139:E139"/>
    <mergeCell ref="K139:L139"/>
    <mergeCell ref="M139:N139"/>
    <mergeCell ref="O139:P139"/>
    <mergeCell ref="Q139:R139"/>
    <mergeCell ref="S139:T139"/>
    <mergeCell ref="T131:T132"/>
    <mergeCell ref="D132:E132"/>
    <mergeCell ref="J131:J132"/>
    <mergeCell ref="K131:K132"/>
    <mergeCell ref="L131:L132"/>
    <mergeCell ref="M131:M132"/>
    <mergeCell ref="N131:N132"/>
    <mergeCell ref="O131:O132"/>
    <mergeCell ref="D133:E133"/>
    <mergeCell ref="F133:L136"/>
    <mergeCell ref="M133:N136"/>
    <mergeCell ref="D134:E134"/>
    <mergeCell ref="D135:E135"/>
    <mergeCell ref="D131:E131"/>
    <mergeCell ref="F131:F132"/>
    <mergeCell ref="G131:G132"/>
    <mergeCell ref="H131:H132"/>
    <mergeCell ref="I131:I132"/>
    <mergeCell ref="Q125:Q126"/>
    <mergeCell ref="R125:R126"/>
    <mergeCell ref="J125:J126"/>
    <mergeCell ref="S131:S132"/>
    <mergeCell ref="B124:C124"/>
    <mergeCell ref="P119:P120"/>
    <mergeCell ref="Q119:Q120"/>
    <mergeCell ref="R119:R120"/>
    <mergeCell ref="T125:T126"/>
    <mergeCell ref="D126:E126"/>
    <mergeCell ref="D127:E127"/>
    <mergeCell ref="F127:L130"/>
    <mergeCell ref="M127:N130"/>
    <mergeCell ref="D128:E128"/>
    <mergeCell ref="D129:E129"/>
    <mergeCell ref="K125:K126"/>
    <mergeCell ref="L125:L126"/>
    <mergeCell ref="M125:M126"/>
    <mergeCell ref="N125:N126"/>
    <mergeCell ref="O125:O126"/>
    <mergeCell ref="P125:P126"/>
    <mergeCell ref="D125:E125"/>
    <mergeCell ref="F125:F126"/>
    <mergeCell ref="G125:G126"/>
    <mergeCell ref="H125:H126"/>
    <mergeCell ref="I125:I126"/>
    <mergeCell ref="B130:C130"/>
    <mergeCell ref="T119:T120"/>
    <mergeCell ref="D120:E120"/>
    <mergeCell ref="J119:J120"/>
    <mergeCell ref="K119:K120"/>
    <mergeCell ref="L119:L120"/>
    <mergeCell ref="M119:M120"/>
    <mergeCell ref="N119:N120"/>
    <mergeCell ref="O119:O120"/>
    <mergeCell ref="D121:E121"/>
    <mergeCell ref="F121:L124"/>
    <mergeCell ref="M121:N124"/>
    <mergeCell ref="D122:E122"/>
    <mergeCell ref="D123:E123"/>
    <mergeCell ref="D119:E119"/>
    <mergeCell ref="F119:F120"/>
    <mergeCell ref="G119:G120"/>
    <mergeCell ref="H119:H120"/>
    <mergeCell ref="I119:I120"/>
    <mergeCell ref="S125:S126"/>
    <mergeCell ref="Q113:Q114"/>
    <mergeCell ref="R113:R114"/>
    <mergeCell ref="S113:S114"/>
    <mergeCell ref="S119:S120"/>
    <mergeCell ref="B112:C112"/>
    <mergeCell ref="P107:P108"/>
    <mergeCell ref="Q107:Q108"/>
    <mergeCell ref="R107:R108"/>
    <mergeCell ref="B118:C118"/>
    <mergeCell ref="L107:L108"/>
    <mergeCell ref="M107:M108"/>
    <mergeCell ref="N107:N108"/>
    <mergeCell ref="O107:O108"/>
    <mergeCell ref="D109:E109"/>
    <mergeCell ref="F109:L112"/>
    <mergeCell ref="M109:N112"/>
    <mergeCell ref="D110:E110"/>
    <mergeCell ref="D111:E111"/>
    <mergeCell ref="D107:E107"/>
    <mergeCell ref="F107:F108"/>
    <mergeCell ref="G107:G108"/>
    <mergeCell ref="H107:H108"/>
    <mergeCell ref="I107:I108"/>
    <mergeCell ref="T113:T114"/>
    <mergeCell ref="D114:E114"/>
    <mergeCell ref="D115:E115"/>
    <mergeCell ref="F115:L118"/>
    <mergeCell ref="M115:N118"/>
    <mergeCell ref="D116:E116"/>
    <mergeCell ref="D117:E117"/>
    <mergeCell ref="K113:K114"/>
    <mergeCell ref="L113:L114"/>
    <mergeCell ref="M113:M114"/>
    <mergeCell ref="N113:N114"/>
    <mergeCell ref="O113:O114"/>
    <mergeCell ref="P113:P114"/>
    <mergeCell ref="D113:E113"/>
    <mergeCell ref="F113:F114"/>
    <mergeCell ref="G113:G114"/>
    <mergeCell ref="H113:H114"/>
    <mergeCell ref="I113:I114"/>
    <mergeCell ref="J113:J114"/>
    <mergeCell ref="S107:S108"/>
    <mergeCell ref="T107:T108"/>
    <mergeCell ref="D108:E108"/>
    <mergeCell ref="J107:J108"/>
    <mergeCell ref="K107:K108"/>
    <mergeCell ref="D101:E101"/>
    <mergeCell ref="F101:F102"/>
    <mergeCell ref="G101:G102"/>
    <mergeCell ref="H101:H102"/>
    <mergeCell ref="I101:I102"/>
    <mergeCell ref="J101:J102"/>
    <mergeCell ref="K101:K102"/>
    <mergeCell ref="L101:L102"/>
    <mergeCell ref="S101:S102"/>
    <mergeCell ref="T101:T102"/>
    <mergeCell ref="D102:E102"/>
    <mergeCell ref="D103:E103"/>
    <mergeCell ref="F103:L106"/>
    <mergeCell ref="M103:N106"/>
    <mergeCell ref="D104:E104"/>
    <mergeCell ref="D105:E105"/>
    <mergeCell ref="M101:M102"/>
    <mergeCell ref="N101:N102"/>
    <mergeCell ref="O101:O102"/>
    <mergeCell ref="B106:C106"/>
    <mergeCell ref="B99:E100"/>
    <mergeCell ref="K99:L99"/>
    <mergeCell ref="M99:N99"/>
    <mergeCell ref="O99:P99"/>
    <mergeCell ref="Q99:R99"/>
    <mergeCell ref="S99:T99"/>
    <mergeCell ref="K100:L100"/>
    <mergeCell ref="M100:N100"/>
    <mergeCell ref="O100:P100"/>
    <mergeCell ref="Q100:R100"/>
    <mergeCell ref="P101:P102"/>
    <mergeCell ref="Q101:Q102"/>
    <mergeCell ref="R101:R102"/>
    <mergeCell ref="S96:T96"/>
    <mergeCell ref="B97:E98"/>
    <mergeCell ref="K97:L97"/>
    <mergeCell ref="M97:N97"/>
    <mergeCell ref="O97:P97"/>
    <mergeCell ref="Q97:R97"/>
    <mergeCell ref="S97:T97"/>
    <mergeCell ref="K98:L98"/>
    <mergeCell ref="M98:N98"/>
    <mergeCell ref="O98:P98"/>
    <mergeCell ref="B95:E96"/>
    <mergeCell ref="K95:L95"/>
    <mergeCell ref="M95:N95"/>
    <mergeCell ref="O95:P95"/>
    <mergeCell ref="Q95:R95"/>
    <mergeCell ref="S95:T95"/>
    <mergeCell ref="K96:L96"/>
    <mergeCell ref="M96:N96"/>
    <mergeCell ref="O96:P96"/>
    <mergeCell ref="Q96:R96"/>
    <mergeCell ref="Q98:R98"/>
    <mergeCell ref="S98:T98"/>
    <mergeCell ref="B91:C91"/>
    <mergeCell ref="P86:P87"/>
    <mergeCell ref="Q86:Q87"/>
    <mergeCell ref="R86:R87"/>
    <mergeCell ref="B92:E92"/>
    <mergeCell ref="F92:J92"/>
    <mergeCell ref="B93:T93"/>
    <mergeCell ref="B94:E94"/>
    <mergeCell ref="K94:L94"/>
    <mergeCell ref="M94:N94"/>
    <mergeCell ref="O94:P94"/>
    <mergeCell ref="Q94:R94"/>
    <mergeCell ref="S94:T94"/>
    <mergeCell ref="T86:T87"/>
    <mergeCell ref="D87:E87"/>
    <mergeCell ref="J86:J87"/>
    <mergeCell ref="K86:K87"/>
    <mergeCell ref="L86:L87"/>
    <mergeCell ref="M86:M87"/>
    <mergeCell ref="N86:N87"/>
    <mergeCell ref="O86:O87"/>
    <mergeCell ref="D88:E88"/>
    <mergeCell ref="F88:L91"/>
    <mergeCell ref="M88:N91"/>
    <mergeCell ref="D89:E89"/>
    <mergeCell ref="D90:E90"/>
    <mergeCell ref="D86:E86"/>
    <mergeCell ref="F86:F87"/>
    <mergeCell ref="G86:G87"/>
    <mergeCell ref="H86:H87"/>
    <mergeCell ref="I86:I87"/>
    <mergeCell ref="Q80:Q81"/>
    <mergeCell ref="R80:R81"/>
    <mergeCell ref="J80:J81"/>
    <mergeCell ref="S86:S87"/>
    <mergeCell ref="B79:C79"/>
    <mergeCell ref="P74:P75"/>
    <mergeCell ref="Q74:Q75"/>
    <mergeCell ref="R74:R75"/>
    <mergeCell ref="T80:T81"/>
    <mergeCell ref="D81:E81"/>
    <mergeCell ref="D82:E82"/>
    <mergeCell ref="F82:L85"/>
    <mergeCell ref="M82:N85"/>
    <mergeCell ref="D83:E83"/>
    <mergeCell ref="D84:E84"/>
    <mergeCell ref="K80:K81"/>
    <mergeCell ref="L80:L81"/>
    <mergeCell ref="M80:M81"/>
    <mergeCell ref="N80:N81"/>
    <mergeCell ref="O80:O81"/>
    <mergeCell ref="P80:P81"/>
    <mergeCell ref="D80:E80"/>
    <mergeCell ref="F80:F81"/>
    <mergeCell ref="G80:G81"/>
    <mergeCell ref="H80:H81"/>
    <mergeCell ref="I80:I81"/>
    <mergeCell ref="B85:C85"/>
    <mergeCell ref="T74:T75"/>
    <mergeCell ref="D75:E75"/>
    <mergeCell ref="J74:J75"/>
    <mergeCell ref="K74:K75"/>
    <mergeCell ref="L74:L75"/>
    <mergeCell ref="M74:M75"/>
    <mergeCell ref="N74:N75"/>
    <mergeCell ref="O74:O75"/>
    <mergeCell ref="D76:E76"/>
    <mergeCell ref="F76:L79"/>
    <mergeCell ref="M76:N79"/>
    <mergeCell ref="D77:E77"/>
    <mergeCell ref="D78:E78"/>
    <mergeCell ref="D74:E74"/>
    <mergeCell ref="F74:F75"/>
    <mergeCell ref="G74:G75"/>
    <mergeCell ref="H74:H75"/>
    <mergeCell ref="I74:I75"/>
    <mergeCell ref="S80:S81"/>
    <mergeCell ref="Q68:Q69"/>
    <mergeCell ref="R68:R69"/>
    <mergeCell ref="S68:S69"/>
    <mergeCell ref="S74:S75"/>
    <mergeCell ref="B67:C67"/>
    <mergeCell ref="P62:P63"/>
    <mergeCell ref="Q62:Q63"/>
    <mergeCell ref="R62:R63"/>
    <mergeCell ref="B73:C73"/>
    <mergeCell ref="L62:L63"/>
    <mergeCell ref="M62:M63"/>
    <mergeCell ref="N62:N63"/>
    <mergeCell ref="O62:O63"/>
    <mergeCell ref="D64:E64"/>
    <mergeCell ref="F64:L67"/>
    <mergeCell ref="M64:N67"/>
    <mergeCell ref="D65:E65"/>
    <mergeCell ref="D66:E66"/>
    <mergeCell ref="D62:E62"/>
    <mergeCell ref="F62:F63"/>
    <mergeCell ref="G62:G63"/>
    <mergeCell ref="H62:H63"/>
    <mergeCell ref="I62:I63"/>
    <mergeCell ref="T68:T69"/>
    <mergeCell ref="D69:E69"/>
    <mergeCell ref="D70:E70"/>
    <mergeCell ref="F70:L73"/>
    <mergeCell ref="M70:N73"/>
    <mergeCell ref="D71:E71"/>
    <mergeCell ref="D72:E72"/>
    <mergeCell ref="K68:K69"/>
    <mergeCell ref="L68:L69"/>
    <mergeCell ref="M68:M69"/>
    <mergeCell ref="N68:N69"/>
    <mergeCell ref="O68:O69"/>
    <mergeCell ref="P68:P69"/>
    <mergeCell ref="D68:E68"/>
    <mergeCell ref="F68:F69"/>
    <mergeCell ref="G68:G69"/>
    <mergeCell ref="H68:H69"/>
    <mergeCell ref="I68:I69"/>
    <mergeCell ref="J68:J69"/>
    <mergeCell ref="S62:S63"/>
    <mergeCell ref="T62:T63"/>
    <mergeCell ref="D63:E63"/>
    <mergeCell ref="J62:J63"/>
    <mergeCell ref="K62:K63"/>
    <mergeCell ref="D56:E56"/>
    <mergeCell ref="F56:F57"/>
    <mergeCell ref="G56:G57"/>
    <mergeCell ref="H56:H57"/>
    <mergeCell ref="I56:I57"/>
    <mergeCell ref="J56:J57"/>
    <mergeCell ref="K56:K57"/>
    <mergeCell ref="L56:L57"/>
    <mergeCell ref="S56:S57"/>
    <mergeCell ref="T56:T57"/>
    <mergeCell ref="D57:E57"/>
    <mergeCell ref="D58:E58"/>
    <mergeCell ref="F58:L61"/>
    <mergeCell ref="M58:N61"/>
    <mergeCell ref="D59:E59"/>
    <mergeCell ref="D60:E60"/>
    <mergeCell ref="M56:M57"/>
    <mergeCell ref="N56:N57"/>
    <mergeCell ref="O56:O57"/>
    <mergeCell ref="B61:C61"/>
    <mergeCell ref="B54:E55"/>
    <mergeCell ref="K54:L54"/>
    <mergeCell ref="M54:N54"/>
    <mergeCell ref="O54:P54"/>
    <mergeCell ref="Q54:R54"/>
    <mergeCell ref="S54:T54"/>
    <mergeCell ref="K55:L55"/>
    <mergeCell ref="M55:N55"/>
    <mergeCell ref="O55:P55"/>
    <mergeCell ref="Q55:R55"/>
    <mergeCell ref="P56:P57"/>
    <mergeCell ref="Q56:Q57"/>
    <mergeCell ref="R56:R57"/>
    <mergeCell ref="S51:T51"/>
    <mergeCell ref="B52:E53"/>
    <mergeCell ref="K52:L52"/>
    <mergeCell ref="M52:N52"/>
    <mergeCell ref="O52:P52"/>
    <mergeCell ref="Q52:R52"/>
    <mergeCell ref="S52:T52"/>
    <mergeCell ref="K53:L53"/>
    <mergeCell ref="M53:N53"/>
    <mergeCell ref="O53:P53"/>
    <mergeCell ref="B50:E51"/>
    <mergeCell ref="K50:L50"/>
    <mergeCell ref="M50:N50"/>
    <mergeCell ref="O50:P50"/>
    <mergeCell ref="Q50:R50"/>
    <mergeCell ref="S50:T50"/>
    <mergeCell ref="K51:L51"/>
    <mergeCell ref="M51:N51"/>
    <mergeCell ref="O51:P51"/>
    <mergeCell ref="Q51:R51"/>
    <mergeCell ref="Q53:R53"/>
    <mergeCell ref="S53:T53"/>
    <mergeCell ref="B45:C45"/>
    <mergeCell ref="P40:P41"/>
    <mergeCell ref="Q40:Q41"/>
    <mergeCell ref="R40:R41"/>
    <mergeCell ref="B46:E46"/>
    <mergeCell ref="F46:J46"/>
    <mergeCell ref="B48:T48"/>
    <mergeCell ref="B49:E49"/>
    <mergeCell ref="K49:L49"/>
    <mergeCell ref="M49:N49"/>
    <mergeCell ref="O49:P49"/>
    <mergeCell ref="Q49:R49"/>
    <mergeCell ref="S49:T49"/>
    <mergeCell ref="T40:T41"/>
    <mergeCell ref="D41:E41"/>
    <mergeCell ref="J40:J41"/>
    <mergeCell ref="K40:K41"/>
    <mergeCell ref="L40:L41"/>
    <mergeCell ref="M40:M41"/>
    <mergeCell ref="N40:N41"/>
    <mergeCell ref="O40:O41"/>
    <mergeCell ref="D42:E42"/>
    <mergeCell ref="F42:L45"/>
    <mergeCell ref="M42:N45"/>
    <mergeCell ref="D43:E43"/>
    <mergeCell ref="D44:E44"/>
    <mergeCell ref="D40:E40"/>
    <mergeCell ref="F40:F41"/>
    <mergeCell ref="G40:G41"/>
    <mergeCell ref="H40:H41"/>
    <mergeCell ref="I40:I41"/>
    <mergeCell ref="Q34:Q35"/>
    <mergeCell ref="R34:R35"/>
    <mergeCell ref="J34:J35"/>
    <mergeCell ref="S40:S41"/>
    <mergeCell ref="B33:C33"/>
    <mergeCell ref="P28:P29"/>
    <mergeCell ref="Q28:Q29"/>
    <mergeCell ref="R28:R29"/>
    <mergeCell ref="T34:T35"/>
    <mergeCell ref="D35:E35"/>
    <mergeCell ref="D36:E36"/>
    <mergeCell ref="F36:L39"/>
    <mergeCell ref="M36:N39"/>
    <mergeCell ref="D37:E37"/>
    <mergeCell ref="D38:E38"/>
    <mergeCell ref="K34:K35"/>
    <mergeCell ref="L34:L35"/>
    <mergeCell ref="M34:M35"/>
    <mergeCell ref="N34:N35"/>
    <mergeCell ref="O34:O35"/>
    <mergeCell ref="P34:P35"/>
    <mergeCell ref="D34:E34"/>
    <mergeCell ref="F34:F35"/>
    <mergeCell ref="G34:G35"/>
    <mergeCell ref="H34:H35"/>
    <mergeCell ref="I34:I35"/>
    <mergeCell ref="B39:C39"/>
    <mergeCell ref="T28:T29"/>
    <mergeCell ref="D29:E29"/>
    <mergeCell ref="J28:J29"/>
    <mergeCell ref="K28:K29"/>
    <mergeCell ref="L28:L29"/>
    <mergeCell ref="M28:M29"/>
    <mergeCell ref="N28:N29"/>
    <mergeCell ref="O28:O29"/>
    <mergeCell ref="D30:E30"/>
    <mergeCell ref="F30:L33"/>
    <mergeCell ref="M30:N33"/>
    <mergeCell ref="D31:E31"/>
    <mergeCell ref="D32:E32"/>
    <mergeCell ref="D28:E28"/>
    <mergeCell ref="F28:F29"/>
    <mergeCell ref="G28:G29"/>
    <mergeCell ref="H28:H29"/>
    <mergeCell ref="I28:I29"/>
    <mergeCell ref="S34:S35"/>
    <mergeCell ref="Q22:Q23"/>
    <mergeCell ref="R22:R23"/>
    <mergeCell ref="S22:S23"/>
    <mergeCell ref="S28:S29"/>
    <mergeCell ref="B21:C21"/>
    <mergeCell ref="P16:P17"/>
    <mergeCell ref="Q16:Q17"/>
    <mergeCell ref="R16:R17"/>
    <mergeCell ref="B27:C27"/>
    <mergeCell ref="L16:L17"/>
    <mergeCell ref="M16:M17"/>
    <mergeCell ref="N16:N17"/>
    <mergeCell ref="O16:O17"/>
    <mergeCell ref="D18:E18"/>
    <mergeCell ref="F18:L21"/>
    <mergeCell ref="M18:N21"/>
    <mergeCell ref="D19:E19"/>
    <mergeCell ref="D20:E20"/>
    <mergeCell ref="D16:E16"/>
    <mergeCell ref="F16:F17"/>
    <mergeCell ref="G16:G17"/>
    <mergeCell ref="H16:H17"/>
    <mergeCell ref="I16:I17"/>
    <mergeCell ref="T22:T23"/>
    <mergeCell ref="D23:E23"/>
    <mergeCell ref="D24:E24"/>
    <mergeCell ref="F24:L27"/>
    <mergeCell ref="M24:N27"/>
    <mergeCell ref="D25:E25"/>
    <mergeCell ref="D26:E26"/>
    <mergeCell ref="K22:K23"/>
    <mergeCell ref="L22:L23"/>
    <mergeCell ref="M22:M23"/>
    <mergeCell ref="N22:N23"/>
    <mergeCell ref="O22:O23"/>
    <mergeCell ref="P22:P23"/>
    <mergeCell ref="D22:E22"/>
    <mergeCell ref="F22:F23"/>
    <mergeCell ref="G22:G23"/>
    <mergeCell ref="H22:H23"/>
    <mergeCell ref="I22:I23"/>
    <mergeCell ref="J22:J23"/>
    <mergeCell ref="S16:S17"/>
    <mergeCell ref="T16:T17"/>
    <mergeCell ref="D17:E17"/>
    <mergeCell ref="J16:J17"/>
    <mergeCell ref="K16:K17"/>
    <mergeCell ref="D10:E10"/>
    <mergeCell ref="F10:F11"/>
    <mergeCell ref="G10:G11"/>
    <mergeCell ref="H10:H11"/>
    <mergeCell ref="I10:I11"/>
    <mergeCell ref="J10:J11"/>
    <mergeCell ref="K10:K11"/>
    <mergeCell ref="L10:L11"/>
    <mergeCell ref="S10:S11"/>
    <mergeCell ref="T10:T11"/>
    <mergeCell ref="D11:E11"/>
    <mergeCell ref="D12:E12"/>
    <mergeCell ref="F12:L15"/>
    <mergeCell ref="M12:N15"/>
    <mergeCell ref="D13:E13"/>
    <mergeCell ref="D14:E14"/>
    <mergeCell ref="M10:M11"/>
    <mergeCell ref="N10:N11"/>
    <mergeCell ref="O10:O11"/>
    <mergeCell ref="B15:C15"/>
    <mergeCell ref="M5:N5"/>
    <mergeCell ref="O5:P5"/>
    <mergeCell ref="Q5:R5"/>
    <mergeCell ref="Q7:R7"/>
    <mergeCell ref="S7:T7"/>
    <mergeCell ref="B8:E9"/>
    <mergeCell ref="K8:L8"/>
    <mergeCell ref="M8:N8"/>
    <mergeCell ref="O8:P8"/>
    <mergeCell ref="Q8:R8"/>
    <mergeCell ref="S8:T8"/>
    <mergeCell ref="K9:L9"/>
    <mergeCell ref="M9:N9"/>
    <mergeCell ref="O9:P9"/>
    <mergeCell ref="Q9:R9"/>
    <mergeCell ref="P10:P11"/>
    <mergeCell ref="Q10:Q11"/>
    <mergeCell ref="R10:R11"/>
    <mergeCell ref="B2:T2"/>
    <mergeCell ref="B3:E3"/>
    <mergeCell ref="K3:L3"/>
    <mergeCell ref="M3:N3"/>
    <mergeCell ref="O3:P3"/>
    <mergeCell ref="Q3:R3"/>
    <mergeCell ref="S3:T3"/>
    <mergeCell ref="S5:T5"/>
    <mergeCell ref="B6:E7"/>
    <mergeCell ref="K6:L6"/>
    <mergeCell ref="M6:N6"/>
    <mergeCell ref="O6:P6"/>
    <mergeCell ref="Q6:R6"/>
    <mergeCell ref="S6:T6"/>
    <mergeCell ref="K7:L7"/>
    <mergeCell ref="M7:N7"/>
    <mergeCell ref="O7:P7"/>
    <mergeCell ref="B4:E5"/>
    <mergeCell ref="K4:L4"/>
    <mergeCell ref="M4:N4"/>
    <mergeCell ref="O4:P4"/>
    <mergeCell ref="Q4:R4"/>
    <mergeCell ref="S4:T4"/>
    <mergeCell ref="K5:L5"/>
  </mergeCells>
  <dataValidations count="1">
    <dataValidation type="list" showInputMessage="1" showErrorMessage="1" sqref="J125 J164 J170 J10 J16 J62 J22 J28 J34 J40 J56 J68 J74 J80 J86 J101 J107 J113 J119 J131 J146 J152 J158 J176" xr:uid="{00000000-0002-0000-0500-000000000000}">
      <formula1>$W$7:$W$9</formula1>
    </dataValidation>
  </dataValidations>
  <printOptions horizontalCentered="1" verticalCentered="1"/>
  <pageMargins left="0.25" right="0.25" top="0.25" bottom="0.25" header="0" footer="0"/>
  <pageSetup scale="80" fitToHeight="3" orientation="landscape" r:id="rId1"/>
  <rowBreaks count="3" manualBreakCount="3">
    <brk id="47" min="1" max="19" man="1"/>
    <brk id="92" min="1" max="19" man="1"/>
    <brk id="137" min="1"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98"/>
  <sheetViews>
    <sheetView showGridLines="0" showRowColHeaders="0" zoomScale="90" zoomScaleNormal="90" workbookViewId="0">
      <pane ySplit="4" topLeftCell="A5" activePane="bottomLeft" state="frozen"/>
      <selection pane="bottomLeft" activeCell="I2" sqref="G2:I2"/>
    </sheetView>
  </sheetViews>
  <sheetFormatPr defaultColWidth="9.140625" defaultRowHeight="15"/>
  <cols>
    <col min="1" max="1" width="4.85546875" style="100" customWidth="1"/>
    <col min="2" max="2" width="4.140625" style="49" customWidth="1"/>
    <col min="3" max="3" width="23.85546875" style="46" customWidth="1"/>
    <col min="4" max="4" width="22.85546875" style="46" customWidth="1"/>
    <col min="5" max="7" width="12.5703125" style="46" customWidth="1"/>
    <col min="8" max="8" width="13.140625" style="46" customWidth="1"/>
    <col min="9" max="13" width="10.5703125" style="49" customWidth="1"/>
    <col min="14" max="15" width="12.5703125" style="50" customWidth="1"/>
    <col min="16" max="16" width="23.5703125" style="50" customWidth="1"/>
    <col min="17" max="17" width="12.5703125" style="50" customWidth="1"/>
    <col min="18" max="18" width="23.5703125" style="46" customWidth="1"/>
    <col min="19" max="20" width="12.5703125" style="50" customWidth="1"/>
    <col min="21" max="21" width="13.5703125" style="46" customWidth="1"/>
    <col min="23" max="24" width="17" style="46" customWidth="1"/>
    <col min="25" max="25" width="9.140625" style="46"/>
    <col min="26" max="26" width="75.5703125" style="46" customWidth="1"/>
    <col min="27" max="16384" width="9.140625" style="46"/>
  </cols>
  <sheetData>
    <row r="1" spans="1:27" ht="15" customHeight="1">
      <c r="B1" s="307" t="str">
        <f>'Invoice PW-I (A) Standard'!B2</f>
        <v>Early Learning Scholarships Invoice Form SFY2024</v>
      </c>
      <c r="E1" s="251"/>
    </row>
    <row r="2" spans="1:27" s="100" customFormat="1" ht="23.25" customHeight="1">
      <c r="B2" s="237" t="s">
        <v>126</v>
      </c>
      <c r="C2" s="238"/>
      <c r="D2" s="347" t="str">
        <f>IF('Cover Page'!C15=0,"",'Cover Page'!C15)</f>
        <v/>
      </c>
      <c r="E2" s="349"/>
      <c r="F2" s="347"/>
      <c r="G2" s="350" t="str">
        <f>IF('Cover Page'!E15="Use if invoicing for one site of a multi-site program","",'Cover Page'!E15)</f>
        <v/>
      </c>
      <c r="H2" s="349"/>
      <c r="I2" s="351"/>
      <c r="J2" s="253"/>
      <c r="K2" s="250"/>
      <c r="L2" s="101"/>
      <c r="M2" s="101"/>
      <c r="N2" s="102"/>
      <c r="O2" s="102"/>
      <c r="P2" s="102"/>
      <c r="Q2" s="102"/>
      <c r="S2" s="102"/>
      <c r="T2" s="102"/>
      <c r="V2" s="103"/>
    </row>
    <row r="3" spans="1:27" ht="21.95" customHeight="1" thickBot="1">
      <c r="B3" s="236" t="s">
        <v>163</v>
      </c>
      <c r="C3" s="234"/>
      <c r="D3" s="234"/>
      <c r="E3" s="234"/>
      <c r="F3" s="234"/>
      <c r="G3" s="234"/>
      <c r="H3" s="235"/>
      <c r="I3" s="183" t="s">
        <v>127</v>
      </c>
      <c r="J3" s="184" t="s">
        <v>128</v>
      </c>
      <c r="K3" s="184" t="s">
        <v>129</v>
      </c>
      <c r="L3" s="184" t="s">
        <v>130</v>
      </c>
      <c r="M3" s="185" t="s">
        <v>131</v>
      </c>
      <c r="N3" s="186" t="s">
        <v>132</v>
      </c>
      <c r="O3" s="187" t="s">
        <v>195</v>
      </c>
      <c r="P3" s="188" t="s">
        <v>133</v>
      </c>
      <c r="Q3" s="188" t="s">
        <v>133</v>
      </c>
      <c r="R3" s="188" t="s">
        <v>133</v>
      </c>
      <c r="S3" s="189" t="s">
        <v>134</v>
      </c>
      <c r="T3" s="189" t="s">
        <v>135</v>
      </c>
      <c r="U3" s="190" t="s">
        <v>136</v>
      </c>
      <c r="V3" s="81"/>
      <c r="W3" s="191" t="s">
        <v>196</v>
      </c>
      <c r="X3" s="192"/>
      <c r="Y3" s="83"/>
      <c r="Z3" s="211"/>
      <c r="AA3" s="212"/>
    </row>
    <row r="4" spans="1:27" s="47" customFormat="1" ht="95.1" customHeight="1" thickBot="1">
      <c r="A4" s="104"/>
      <c r="B4" s="179" t="s">
        <v>197</v>
      </c>
      <c r="C4" s="176" t="s">
        <v>198</v>
      </c>
      <c r="D4" s="177" t="s">
        <v>199</v>
      </c>
      <c r="E4" s="177" t="s">
        <v>200</v>
      </c>
      <c r="F4" s="178" t="s">
        <v>201</v>
      </c>
      <c r="G4" s="267" t="s">
        <v>202</v>
      </c>
      <c r="H4" s="202" t="s">
        <v>203</v>
      </c>
      <c r="I4" s="242" t="s">
        <v>204</v>
      </c>
      <c r="J4" s="175" t="s">
        <v>205</v>
      </c>
      <c r="K4" s="175" t="s">
        <v>206</v>
      </c>
      <c r="L4" s="175" t="s">
        <v>207</v>
      </c>
      <c r="M4" s="80" t="s">
        <v>208</v>
      </c>
      <c r="N4" s="174" t="s">
        <v>209</v>
      </c>
      <c r="O4" s="169" t="s">
        <v>210</v>
      </c>
      <c r="P4" s="169" t="s">
        <v>211</v>
      </c>
      <c r="Q4" s="169" t="s">
        <v>212</v>
      </c>
      <c r="R4" s="169" t="s">
        <v>213</v>
      </c>
      <c r="S4" s="268" t="s">
        <v>214</v>
      </c>
      <c r="T4" s="269" t="s">
        <v>215</v>
      </c>
      <c r="U4" s="270" t="s">
        <v>216</v>
      </c>
      <c r="V4" s="81"/>
      <c r="W4" s="80" t="s">
        <v>217</v>
      </c>
      <c r="X4" s="79" t="s">
        <v>218</v>
      </c>
      <c r="Y4" s="213"/>
      <c r="Z4" s="207" t="s">
        <v>219</v>
      </c>
      <c r="AA4" s="213"/>
    </row>
    <row r="5" spans="1:27" s="48" customFormat="1" ht="30" customHeight="1" thickTop="1">
      <c r="A5" s="105"/>
      <c r="B5" s="285">
        <v>1</v>
      </c>
      <c r="C5" s="194"/>
      <c r="D5" s="194"/>
      <c r="E5" s="195"/>
      <c r="F5" s="195"/>
      <c r="G5" s="195"/>
      <c r="H5" s="196" t="s">
        <v>220</v>
      </c>
      <c r="I5" s="197"/>
      <c r="J5" s="197"/>
      <c r="K5" s="197"/>
      <c r="L5" s="197"/>
      <c r="M5" s="197" t="s">
        <v>220</v>
      </c>
      <c r="N5" s="257"/>
      <c r="O5" s="257"/>
      <c r="P5" s="322"/>
      <c r="Q5" s="257"/>
      <c r="R5" s="257"/>
      <c r="S5" s="257"/>
      <c r="T5" s="257"/>
      <c r="U5" s="254">
        <f t="shared" ref="U5:U24" si="0">IF(((N5+(O5+Q5))-(S5+T5))&gt;=0, ((N5+(O5+Q5))-(S5+T5)), 0)</f>
        <v>0</v>
      </c>
      <c r="V5" s="171"/>
      <c r="W5" s="326"/>
      <c r="X5" s="327">
        <f t="shared" ref="X5:X24" si="1">W5-U5</f>
        <v>0</v>
      </c>
      <c r="Y5" s="215"/>
      <c r="Z5" s="208"/>
      <c r="AA5" s="214"/>
    </row>
    <row r="6" spans="1:27" s="48" customFormat="1" ht="30" customHeight="1">
      <c r="A6" s="105"/>
      <c r="B6" s="286">
        <v>2</v>
      </c>
      <c r="C6" s="198"/>
      <c r="D6" s="198"/>
      <c r="E6" s="199"/>
      <c r="F6" s="199"/>
      <c r="G6" s="199"/>
      <c r="H6" s="200" t="s">
        <v>220</v>
      </c>
      <c r="I6" s="201"/>
      <c r="J6" s="201"/>
      <c r="K6" s="201"/>
      <c r="L6" s="201"/>
      <c r="M6" s="201" t="s">
        <v>220</v>
      </c>
      <c r="N6" s="258"/>
      <c r="O6" s="258"/>
      <c r="P6" s="323"/>
      <c r="Q6" s="258"/>
      <c r="R6" s="323"/>
      <c r="S6" s="258"/>
      <c r="T6" s="258"/>
      <c r="U6" s="255">
        <f t="shared" si="0"/>
        <v>0</v>
      </c>
      <c r="V6" s="171"/>
      <c r="W6" s="260"/>
      <c r="X6" s="261">
        <f t="shared" si="1"/>
        <v>0</v>
      </c>
      <c r="Y6" s="205"/>
      <c r="Z6" s="209"/>
      <c r="AA6" s="214"/>
    </row>
    <row r="7" spans="1:27" s="48" customFormat="1" ht="30" customHeight="1">
      <c r="A7" s="105"/>
      <c r="B7" s="286">
        <v>3</v>
      </c>
      <c r="C7" s="198"/>
      <c r="D7" s="198"/>
      <c r="E7" s="199"/>
      <c r="F7" s="199"/>
      <c r="G7" s="199"/>
      <c r="H7" s="200" t="s">
        <v>220</v>
      </c>
      <c r="I7" s="201"/>
      <c r="J7" s="201"/>
      <c r="K7" s="201"/>
      <c r="L7" s="201"/>
      <c r="M7" s="201" t="s">
        <v>220</v>
      </c>
      <c r="N7" s="258"/>
      <c r="O7" s="258"/>
      <c r="P7" s="323"/>
      <c r="Q7" s="258"/>
      <c r="R7" s="323"/>
      <c r="S7" s="258"/>
      <c r="T7" s="258"/>
      <c r="U7" s="255">
        <f t="shared" si="0"/>
        <v>0</v>
      </c>
      <c r="V7" s="171"/>
      <c r="W7" s="260"/>
      <c r="X7" s="261">
        <f t="shared" si="1"/>
        <v>0</v>
      </c>
      <c r="Y7" s="205"/>
      <c r="Z7" s="209"/>
      <c r="AA7" s="214"/>
    </row>
    <row r="8" spans="1:27" s="48" customFormat="1" ht="30" customHeight="1">
      <c r="A8" s="105"/>
      <c r="B8" s="286">
        <v>4</v>
      </c>
      <c r="C8" s="198"/>
      <c r="D8" s="198"/>
      <c r="E8" s="199"/>
      <c r="F8" s="199"/>
      <c r="G8" s="199"/>
      <c r="H8" s="200" t="s">
        <v>220</v>
      </c>
      <c r="I8" s="201"/>
      <c r="J8" s="201"/>
      <c r="K8" s="201"/>
      <c r="L8" s="201"/>
      <c r="M8" s="201" t="s">
        <v>220</v>
      </c>
      <c r="N8" s="258"/>
      <c r="O8" s="258"/>
      <c r="P8" s="323"/>
      <c r="Q8" s="258"/>
      <c r="R8" s="323"/>
      <c r="S8" s="258"/>
      <c r="T8" s="258"/>
      <c r="U8" s="255">
        <f t="shared" si="0"/>
        <v>0</v>
      </c>
      <c r="V8" s="171"/>
      <c r="W8" s="260"/>
      <c r="X8" s="261">
        <f t="shared" si="1"/>
        <v>0</v>
      </c>
      <c r="Y8" s="205"/>
      <c r="Z8" s="209"/>
      <c r="AA8" s="214"/>
    </row>
    <row r="9" spans="1:27" s="48" customFormat="1" ht="30" customHeight="1">
      <c r="A9" s="105"/>
      <c r="B9" s="286">
        <v>5</v>
      </c>
      <c r="C9" s="198"/>
      <c r="D9" s="198"/>
      <c r="E9" s="199"/>
      <c r="F9" s="199"/>
      <c r="G9" s="199"/>
      <c r="H9" s="200" t="s">
        <v>220</v>
      </c>
      <c r="I9" s="201"/>
      <c r="J9" s="201"/>
      <c r="K9" s="201"/>
      <c r="L9" s="201"/>
      <c r="M9" s="201" t="s">
        <v>220</v>
      </c>
      <c r="N9" s="258"/>
      <c r="O9" s="258"/>
      <c r="P9" s="323"/>
      <c r="Q9" s="258"/>
      <c r="R9" s="323"/>
      <c r="S9" s="258"/>
      <c r="T9" s="258"/>
      <c r="U9" s="255">
        <f t="shared" si="0"/>
        <v>0</v>
      </c>
      <c r="V9" s="171"/>
      <c r="W9" s="260"/>
      <c r="X9" s="261">
        <f t="shared" si="1"/>
        <v>0</v>
      </c>
      <c r="Y9" s="205"/>
      <c r="Z9" s="209"/>
      <c r="AA9" s="214"/>
    </row>
    <row r="10" spans="1:27" s="48" customFormat="1" ht="30" customHeight="1">
      <c r="A10" s="105"/>
      <c r="B10" s="286">
        <v>6</v>
      </c>
      <c r="C10" s="198"/>
      <c r="D10" s="198"/>
      <c r="E10" s="199"/>
      <c r="F10" s="199"/>
      <c r="G10" s="199"/>
      <c r="H10" s="200" t="s">
        <v>220</v>
      </c>
      <c r="I10" s="201"/>
      <c r="J10" s="201"/>
      <c r="K10" s="201"/>
      <c r="L10" s="201"/>
      <c r="M10" s="201" t="s">
        <v>220</v>
      </c>
      <c r="N10" s="258"/>
      <c r="O10" s="258"/>
      <c r="P10" s="323"/>
      <c r="Q10" s="258"/>
      <c r="R10" s="323"/>
      <c r="S10" s="258"/>
      <c r="T10" s="258"/>
      <c r="U10" s="255">
        <f t="shared" si="0"/>
        <v>0</v>
      </c>
      <c r="V10" s="171"/>
      <c r="W10" s="260"/>
      <c r="X10" s="261">
        <f t="shared" si="1"/>
        <v>0</v>
      </c>
      <c r="Y10" s="205"/>
      <c r="Z10" s="209"/>
      <c r="AA10" s="214"/>
    </row>
    <row r="11" spans="1:27" s="48" customFormat="1" ht="30" customHeight="1">
      <c r="A11" s="105"/>
      <c r="B11" s="286">
        <v>7</v>
      </c>
      <c r="C11" s="198"/>
      <c r="D11" s="198"/>
      <c r="E11" s="199"/>
      <c r="F11" s="199"/>
      <c r="G11" s="199"/>
      <c r="H11" s="200" t="s">
        <v>220</v>
      </c>
      <c r="I11" s="201"/>
      <c r="J11" s="201"/>
      <c r="K11" s="201"/>
      <c r="L11" s="201"/>
      <c r="M11" s="201" t="s">
        <v>220</v>
      </c>
      <c r="N11" s="258"/>
      <c r="O11" s="258"/>
      <c r="P11" s="323"/>
      <c r="Q11" s="258"/>
      <c r="R11" s="323"/>
      <c r="S11" s="258"/>
      <c r="T11" s="258"/>
      <c r="U11" s="255">
        <f t="shared" si="0"/>
        <v>0</v>
      </c>
      <c r="V11" s="171"/>
      <c r="W11" s="260"/>
      <c r="X11" s="261">
        <f t="shared" si="1"/>
        <v>0</v>
      </c>
      <c r="Y11" s="205"/>
      <c r="Z11" s="209"/>
      <c r="AA11" s="214"/>
    </row>
    <row r="12" spans="1:27" s="48" customFormat="1" ht="30" customHeight="1">
      <c r="A12" s="105"/>
      <c r="B12" s="286">
        <v>8</v>
      </c>
      <c r="C12" s="198"/>
      <c r="D12" s="198"/>
      <c r="E12" s="199"/>
      <c r="F12" s="199"/>
      <c r="G12" s="199"/>
      <c r="H12" s="200" t="s">
        <v>220</v>
      </c>
      <c r="I12" s="201"/>
      <c r="J12" s="201"/>
      <c r="K12" s="201"/>
      <c r="L12" s="201"/>
      <c r="M12" s="201" t="s">
        <v>220</v>
      </c>
      <c r="N12" s="258"/>
      <c r="O12" s="258"/>
      <c r="P12" s="323"/>
      <c r="Q12" s="258"/>
      <c r="R12" s="323"/>
      <c r="S12" s="258"/>
      <c r="T12" s="258"/>
      <c r="U12" s="255">
        <f t="shared" si="0"/>
        <v>0</v>
      </c>
      <c r="V12" s="171"/>
      <c r="W12" s="260"/>
      <c r="X12" s="261">
        <f t="shared" si="1"/>
        <v>0</v>
      </c>
      <c r="Y12" s="205"/>
      <c r="Z12" s="209"/>
      <c r="AA12" s="214"/>
    </row>
    <row r="13" spans="1:27" s="48" customFormat="1" ht="30" customHeight="1">
      <c r="A13" s="105"/>
      <c r="B13" s="286">
        <v>9</v>
      </c>
      <c r="C13" s="198"/>
      <c r="D13" s="198"/>
      <c r="E13" s="199"/>
      <c r="F13" s="199"/>
      <c r="G13" s="199"/>
      <c r="H13" s="200" t="s">
        <v>220</v>
      </c>
      <c r="I13" s="201"/>
      <c r="J13" s="201"/>
      <c r="K13" s="201"/>
      <c r="L13" s="201"/>
      <c r="M13" s="201" t="s">
        <v>220</v>
      </c>
      <c r="N13" s="258"/>
      <c r="O13" s="258"/>
      <c r="P13" s="323"/>
      <c r="Q13" s="258"/>
      <c r="R13" s="323"/>
      <c r="S13" s="258"/>
      <c r="T13" s="258"/>
      <c r="U13" s="255">
        <f t="shared" si="0"/>
        <v>0</v>
      </c>
      <c r="V13" s="171"/>
      <c r="W13" s="260"/>
      <c r="X13" s="261">
        <f t="shared" si="1"/>
        <v>0</v>
      </c>
      <c r="Y13" s="205"/>
      <c r="Z13" s="209"/>
      <c r="AA13" s="214"/>
    </row>
    <row r="14" spans="1:27" s="48" customFormat="1" ht="30" customHeight="1">
      <c r="A14" s="105"/>
      <c r="B14" s="286">
        <v>10</v>
      </c>
      <c r="C14" s="198"/>
      <c r="D14" s="198"/>
      <c r="E14" s="199"/>
      <c r="F14" s="199"/>
      <c r="G14" s="199"/>
      <c r="H14" s="200" t="s">
        <v>220</v>
      </c>
      <c r="I14" s="201"/>
      <c r="J14" s="201"/>
      <c r="K14" s="201"/>
      <c r="L14" s="201"/>
      <c r="M14" s="201" t="s">
        <v>220</v>
      </c>
      <c r="N14" s="258"/>
      <c r="O14" s="258"/>
      <c r="P14" s="323"/>
      <c r="Q14" s="258"/>
      <c r="R14" s="323"/>
      <c r="S14" s="258"/>
      <c r="T14" s="258"/>
      <c r="U14" s="255">
        <f t="shared" si="0"/>
        <v>0</v>
      </c>
      <c r="V14" s="171"/>
      <c r="W14" s="260"/>
      <c r="X14" s="261">
        <f t="shared" si="1"/>
        <v>0</v>
      </c>
      <c r="Y14" s="205"/>
      <c r="Z14" s="209"/>
      <c r="AA14" s="214"/>
    </row>
    <row r="15" spans="1:27" s="48" customFormat="1" ht="30" customHeight="1">
      <c r="A15" s="105"/>
      <c r="B15" s="286">
        <v>11</v>
      </c>
      <c r="C15" s="198"/>
      <c r="D15" s="198"/>
      <c r="E15" s="199"/>
      <c r="F15" s="199"/>
      <c r="G15" s="199"/>
      <c r="H15" s="200" t="s">
        <v>220</v>
      </c>
      <c r="I15" s="201"/>
      <c r="J15" s="201"/>
      <c r="K15" s="201"/>
      <c r="L15" s="201"/>
      <c r="M15" s="201" t="s">
        <v>220</v>
      </c>
      <c r="N15" s="258"/>
      <c r="O15" s="258"/>
      <c r="P15" s="323"/>
      <c r="Q15" s="258"/>
      <c r="R15" s="323"/>
      <c r="S15" s="258"/>
      <c r="T15" s="258"/>
      <c r="U15" s="255">
        <f t="shared" si="0"/>
        <v>0</v>
      </c>
      <c r="V15" s="171"/>
      <c r="W15" s="260"/>
      <c r="X15" s="261">
        <f t="shared" si="1"/>
        <v>0</v>
      </c>
      <c r="Y15" s="205"/>
      <c r="Z15" s="209"/>
      <c r="AA15" s="214"/>
    </row>
    <row r="16" spans="1:27" s="48" customFormat="1" ht="30" customHeight="1">
      <c r="A16" s="105"/>
      <c r="B16" s="286">
        <v>12</v>
      </c>
      <c r="C16" s="198"/>
      <c r="D16" s="198"/>
      <c r="E16" s="199"/>
      <c r="F16" s="199"/>
      <c r="G16" s="199"/>
      <c r="H16" s="200" t="s">
        <v>220</v>
      </c>
      <c r="I16" s="201"/>
      <c r="J16" s="201"/>
      <c r="K16" s="201"/>
      <c r="L16" s="201"/>
      <c r="M16" s="201" t="s">
        <v>220</v>
      </c>
      <c r="N16" s="258"/>
      <c r="O16" s="258"/>
      <c r="P16" s="323"/>
      <c r="Q16" s="258"/>
      <c r="R16" s="323"/>
      <c r="S16" s="258"/>
      <c r="T16" s="258"/>
      <c r="U16" s="255">
        <f t="shared" si="0"/>
        <v>0</v>
      </c>
      <c r="V16" s="171"/>
      <c r="W16" s="260"/>
      <c r="X16" s="261">
        <f t="shared" si="1"/>
        <v>0</v>
      </c>
      <c r="Y16" s="205"/>
      <c r="Z16" s="209"/>
      <c r="AA16" s="214"/>
    </row>
    <row r="17" spans="1:27" s="48" customFormat="1" ht="30" customHeight="1">
      <c r="A17" s="105"/>
      <c r="B17" s="286">
        <v>13</v>
      </c>
      <c r="C17" s="198"/>
      <c r="D17" s="198"/>
      <c r="E17" s="199"/>
      <c r="F17" s="199"/>
      <c r="G17" s="199"/>
      <c r="H17" s="200" t="s">
        <v>220</v>
      </c>
      <c r="I17" s="201"/>
      <c r="J17" s="201"/>
      <c r="K17" s="201"/>
      <c r="L17" s="201"/>
      <c r="M17" s="201" t="s">
        <v>220</v>
      </c>
      <c r="N17" s="258"/>
      <c r="O17" s="258"/>
      <c r="P17" s="323"/>
      <c r="Q17" s="258"/>
      <c r="R17" s="323"/>
      <c r="S17" s="258"/>
      <c r="T17" s="258"/>
      <c r="U17" s="255">
        <f t="shared" si="0"/>
        <v>0</v>
      </c>
      <c r="V17" s="171"/>
      <c r="W17" s="260"/>
      <c r="X17" s="261">
        <f t="shared" si="1"/>
        <v>0</v>
      </c>
      <c r="Y17" s="205"/>
      <c r="Z17" s="209"/>
      <c r="AA17" s="214"/>
    </row>
    <row r="18" spans="1:27" s="48" customFormat="1" ht="30" customHeight="1">
      <c r="A18" s="105"/>
      <c r="B18" s="286">
        <v>14</v>
      </c>
      <c r="C18" s="198"/>
      <c r="D18" s="198"/>
      <c r="E18" s="199"/>
      <c r="F18" s="199"/>
      <c r="G18" s="199"/>
      <c r="H18" s="200" t="s">
        <v>220</v>
      </c>
      <c r="I18" s="201"/>
      <c r="J18" s="201"/>
      <c r="K18" s="201"/>
      <c r="L18" s="201"/>
      <c r="M18" s="201" t="s">
        <v>220</v>
      </c>
      <c r="N18" s="258"/>
      <c r="O18" s="258"/>
      <c r="P18" s="323"/>
      <c r="Q18" s="258"/>
      <c r="R18" s="323"/>
      <c r="S18" s="258"/>
      <c r="T18" s="258"/>
      <c r="U18" s="255">
        <f t="shared" si="0"/>
        <v>0</v>
      </c>
      <c r="V18" s="171"/>
      <c r="W18" s="260"/>
      <c r="X18" s="261">
        <f t="shared" si="1"/>
        <v>0</v>
      </c>
      <c r="Y18" s="205"/>
      <c r="Z18" s="209"/>
      <c r="AA18" s="214"/>
    </row>
    <row r="19" spans="1:27" s="48" customFormat="1" ht="30" customHeight="1">
      <c r="A19" s="105"/>
      <c r="B19" s="286">
        <v>15</v>
      </c>
      <c r="C19" s="198"/>
      <c r="D19" s="198"/>
      <c r="E19" s="199"/>
      <c r="F19" s="199"/>
      <c r="G19" s="199"/>
      <c r="H19" s="200" t="s">
        <v>220</v>
      </c>
      <c r="I19" s="201"/>
      <c r="J19" s="201"/>
      <c r="K19" s="201"/>
      <c r="L19" s="201"/>
      <c r="M19" s="201" t="s">
        <v>220</v>
      </c>
      <c r="N19" s="258"/>
      <c r="O19" s="258"/>
      <c r="P19" s="323"/>
      <c r="Q19" s="258"/>
      <c r="R19" s="323"/>
      <c r="S19" s="258"/>
      <c r="T19" s="258"/>
      <c r="U19" s="255">
        <f t="shared" si="0"/>
        <v>0</v>
      </c>
      <c r="V19" s="171"/>
      <c r="W19" s="260"/>
      <c r="X19" s="261">
        <f t="shared" si="1"/>
        <v>0</v>
      </c>
      <c r="Y19" s="205"/>
      <c r="Z19" s="209"/>
      <c r="AA19" s="214"/>
    </row>
    <row r="20" spans="1:27" s="48" customFormat="1" ht="30" customHeight="1">
      <c r="A20" s="105"/>
      <c r="B20" s="286">
        <v>16</v>
      </c>
      <c r="C20" s="198"/>
      <c r="D20" s="198"/>
      <c r="E20" s="199"/>
      <c r="F20" s="199"/>
      <c r="G20" s="199"/>
      <c r="H20" s="200" t="s">
        <v>220</v>
      </c>
      <c r="I20" s="201"/>
      <c r="J20" s="201"/>
      <c r="K20" s="201"/>
      <c r="L20" s="201"/>
      <c r="M20" s="201" t="s">
        <v>220</v>
      </c>
      <c r="N20" s="258"/>
      <c r="O20" s="258"/>
      <c r="P20" s="323"/>
      <c r="Q20" s="258"/>
      <c r="R20" s="323"/>
      <c r="S20" s="258"/>
      <c r="T20" s="258"/>
      <c r="U20" s="255">
        <f t="shared" si="0"/>
        <v>0</v>
      </c>
      <c r="V20" s="171"/>
      <c r="W20" s="260"/>
      <c r="X20" s="261">
        <f t="shared" si="1"/>
        <v>0</v>
      </c>
      <c r="Y20" s="205"/>
      <c r="Z20" s="209"/>
      <c r="AA20" s="214"/>
    </row>
    <row r="21" spans="1:27" s="48" customFormat="1" ht="30" customHeight="1">
      <c r="A21" s="105"/>
      <c r="B21" s="286">
        <v>17</v>
      </c>
      <c r="C21" s="198"/>
      <c r="D21" s="198"/>
      <c r="E21" s="199"/>
      <c r="F21" s="199"/>
      <c r="G21" s="199"/>
      <c r="H21" s="200" t="s">
        <v>220</v>
      </c>
      <c r="I21" s="201"/>
      <c r="J21" s="201"/>
      <c r="K21" s="201"/>
      <c r="L21" s="201"/>
      <c r="M21" s="201" t="s">
        <v>220</v>
      </c>
      <c r="N21" s="258"/>
      <c r="O21" s="258"/>
      <c r="P21" s="323"/>
      <c r="Q21" s="258"/>
      <c r="R21" s="323"/>
      <c r="S21" s="258"/>
      <c r="T21" s="258"/>
      <c r="U21" s="255">
        <f t="shared" si="0"/>
        <v>0</v>
      </c>
      <c r="V21" s="171"/>
      <c r="W21" s="260"/>
      <c r="X21" s="261">
        <f t="shared" si="1"/>
        <v>0</v>
      </c>
      <c r="Y21" s="205"/>
      <c r="Z21" s="209"/>
      <c r="AA21" s="214"/>
    </row>
    <row r="22" spans="1:27" s="48" customFormat="1" ht="30" customHeight="1">
      <c r="A22" s="105"/>
      <c r="B22" s="286">
        <v>18</v>
      </c>
      <c r="C22" s="198"/>
      <c r="D22" s="198"/>
      <c r="E22" s="199"/>
      <c r="F22" s="199"/>
      <c r="G22" s="199"/>
      <c r="H22" s="200" t="s">
        <v>220</v>
      </c>
      <c r="I22" s="201"/>
      <c r="J22" s="201"/>
      <c r="K22" s="201"/>
      <c r="L22" s="201"/>
      <c r="M22" s="201" t="s">
        <v>220</v>
      </c>
      <c r="N22" s="258"/>
      <c r="O22" s="258"/>
      <c r="P22" s="323"/>
      <c r="Q22" s="258"/>
      <c r="R22" s="323"/>
      <c r="S22" s="258"/>
      <c r="T22" s="258"/>
      <c r="U22" s="255">
        <f t="shared" si="0"/>
        <v>0</v>
      </c>
      <c r="V22" s="171"/>
      <c r="W22" s="260"/>
      <c r="X22" s="261">
        <f t="shared" si="1"/>
        <v>0</v>
      </c>
      <c r="Y22" s="205"/>
      <c r="Z22" s="209"/>
      <c r="AA22" s="214"/>
    </row>
    <row r="23" spans="1:27" s="48" customFormat="1" ht="30" customHeight="1">
      <c r="A23" s="105"/>
      <c r="B23" s="286">
        <v>19</v>
      </c>
      <c r="C23" s="198"/>
      <c r="D23" s="198"/>
      <c r="E23" s="199"/>
      <c r="F23" s="199"/>
      <c r="G23" s="199"/>
      <c r="H23" s="200" t="s">
        <v>220</v>
      </c>
      <c r="I23" s="201"/>
      <c r="J23" s="201"/>
      <c r="K23" s="201"/>
      <c r="L23" s="201"/>
      <c r="M23" s="201" t="s">
        <v>220</v>
      </c>
      <c r="N23" s="258"/>
      <c r="O23" s="258"/>
      <c r="P23" s="323"/>
      <c r="Q23" s="258"/>
      <c r="R23" s="323"/>
      <c r="S23" s="258"/>
      <c r="T23" s="258"/>
      <c r="U23" s="255">
        <f t="shared" si="0"/>
        <v>0</v>
      </c>
      <c r="V23" s="171"/>
      <c r="W23" s="260"/>
      <c r="X23" s="261">
        <f t="shared" si="1"/>
        <v>0</v>
      </c>
      <c r="Y23" s="205"/>
      <c r="Z23" s="209"/>
      <c r="AA23" s="214"/>
    </row>
    <row r="24" spans="1:27" s="48" customFormat="1" ht="30" customHeight="1">
      <c r="A24" s="105"/>
      <c r="B24" s="286">
        <v>20</v>
      </c>
      <c r="C24" s="198"/>
      <c r="D24" s="198"/>
      <c r="E24" s="199"/>
      <c r="F24" s="199"/>
      <c r="G24" s="199"/>
      <c r="H24" s="200" t="s">
        <v>220</v>
      </c>
      <c r="I24" s="201"/>
      <c r="J24" s="201"/>
      <c r="K24" s="201"/>
      <c r="L24" s="201"/>
      <c r="M24" s="201" t="s">
        <v>220</v>
      </c>
      <c r="N24" s="258"/>
      <c r="O24" s="258"/>
      <c r="P24" s="323"/>
      <c r="Q24" s="258"/>
      <c r="R24" s="323"/>
      <c r="S24" s="258"/>
      <c r="T24" s="258"/>
      <c r="U24" s="255">
        <f t="shared" si="0"/>
        <v>0</v>
      </c>
      <c r="V24" s="173"/>
      <c r="W24" s="262"/>
      <c r="X24" s="263">
        <f t="shared" si="1"/>
        <v>0</v>
      </c>
      <c r="Y24" s="205"/>
      <c r="Z24" s="209"/>
      <c r="AA24" s="214"/>
    </row>
    <row r="25" spans="1:27" s="86" customFormat="1" ht="24.95" customHeight="1">
      <c r="A25" s="85"/>
      <c r="B25" s="172"/>
      <c r="C25" s="172"/>
      <c r="D25" s="168"/>
      <c r="E25" s="168"/>
      <c r="F25" s="168"/>
      <c r="G25" s="168"/>
      <c r="H25" s="168"/>
      <c r="I25" s="167"/>
      <c r="J25" s="167"/>
      <c r="K25" s="167"/>
      <c r="L25" s="167"/>
      <c r="M25" s="180" t="s">
        <v>221</v>
      </c>
      <c r="N25" s="265">
        <f>SUM(N5:N24)</f>
        <v>0</v>
      </c>
      <c r="O25" s="264">
        <f>SUM(O5:O24)</f>
        <v>0</v>
      </c>
      <c r="P25" s="324"/>
      <c r="Q25" s="264">
        <f>SUM(Q5:Q24)</f>
        <v>0</v>
      </c>
      <c r="R25" s="325"/>
      <c r="S25" s="259">
        <f>SUM(S5:S24)</f>
        <v>0</v>
      </c>
      <c r="T25" s="259">
        <f>SUM(T5:T24)</f>
        <v>0</v>
      </c>
      <c r="U25" s="256">
        <f>(N25+O25+Q25)-(S25+T25)</f>
        <v>0</v>
      </c>
      <c r="V25" s="87"/>
      <c r="W25" s="85"/>
      <c r="X25" s="166"/>
      <c r="Y25" s="85"/>
    </row>
    <row r="63" spans="2:9">
      <c r="B63" s="341"/>
      <c r="C63" s="342"/>
      <c r="D63" s="342"/>
      <c r="E63" s="342"/>
      <c r="F63" s="342"/>
      <c r="G63" s="342"/>
      <c r="H63" s="342"/>
      <c r="I63" s="341"/>
    </row>
    <row r="64" spans="2:9">
      <c r="B64" s="341"/>
      <c r="C64" s="342"/>
      <c r="D64" s="342"/>
      <c r="E64" s="342"/>
      <c r="F64" s="342"/>
      <c r="G64" s="342"/>
      <c r="H64" s="342"/>
      <c r="I64" s="341"/>
    </row>
    <row r="65" spans="2:9">
      <c r="B65" s="341"/>
      <c r="C65" s="342"/>
      <c r="D65" s="342"/>
      <c r="E65" s="342"/>
      <c r="F65" s="342"/>
      <c r="G65" s="342"/>
      <c r="H65" s="342"/>
      <c r="I65" s="341"/>
    </row>
    <row r="66" spans="2:9">
      <c r="B66" s="341"/>
      <c r="C66" s="342"/>
      <c r="D66" s="342" t="s">
        <v>220</v>
      </c>
      <c r="E66" s="342"/>
      <c r="F66" s="342"/>
      <c r="G66" s="342"/>
      <c r="H66" s="342"/>
      <c r="I66" s="341"/>
    </row>
    <row r="67" spans="2:9">
      <c r="B67" s="341"/>
      <c r="C67" s="343" t="s">
        <v>220</v>
      </c>
      <c r="D67" s="342" t="s">
        <v>222</v>
      </c>
      <c r="E67" s="342"/>
      <c r="F67" s="342"/>
      <c r="G67" s="342"/>
      <c r="H67" s="342"/>
      <c r="I67" s="341"/>
    </row>
    <row r="68" spans="2:9">
      <c r="B68" s="341"/>
      <c r="C68" s="343" t="s">
        <v>223</v>
      </c>
      <c r="D68" s="342" t="s">
        <v>224</v>
      </c>
      <c r="E68" s="342"/>
      <c r="F68" s="342"/>
      <c r="G68" s="342"/>
      <c r="H68" s="342"/>
      <c r="I68" s="341"/>
    </row>
    <row r="69" spans="2:9">
      <c r="B69" s="341"/>
      <c r="C69" s="342"/>
      <c r="D69" s="342"/>
      <c r="E69" s="342"/>
      <c r="F69" s="342"/>
      <c r="G69" s="342"/>
      <c r="H69" s="342"/>
      <c r="I69" s="341"/>
    </row>
    <row r="70" spans="2:9">
      <c r="B70" s="341"/>
      <c r="C70" s="342"/>
      <c r="D70" s="342"/>
      <c r="E70" s="342"/>
      <c r="F70" s="342"/>
      <c r="G70" s="342"/>
      <c r="H70" s="342"/>
      <c r="I70" s="341"/>
    </row>
    <row r="71" spans="2:9">
      <c r="B71" s="341"/>
      <c r="C71" s="342"/>
      <c r="D71" s="342"/>
      <c r="E71" s="342"/>
      <c r="F71" s="342"/>
      <c r="G71" s="342"/>
      <c r="H71" s="342"/>
      <c r="I71" s="341"/>
    </row>
    <row r="72" spans="2:9">
      <c r="B72" s="341"/>
      <c r="C72" s="342"/>
      <c r="D72" s="342"/>
      <c r="E72" s="342"/>
      <c r="F72" s="342"/>
      <c r="G72" s="342"/>
      <c r="H72" s="342"/>
      <c r="I72" s="341"/>
    </row>
    <row r="73" spans="2:9">
      <c r="B73" s="341"/>
      <c r="C73" s="342"/>
      <c r="D73" s="342"/>
      <c r="E73" s="342"/>
      <c r="F73" s="342"/>
      <c r="G73" s="342"/>
      <c r="H73" s="342"/>
      <c r="I73" s="341"/>
    </row>
    <row r="74" spans="2:9">
      <c r="B74" s="341"/>
      <c r="C74" s="342"/>
      <c r="D74" s="342"/>
      <c r="E74" s="342"/>
      <c r="F74" s="342"/>
      <c r="G74" s="342"/>
      <c r="H74" s="342"/>
      <c r="I74" s="341"/>
    </row>
    <row r="75" spans="2:9">
      <c r="B75" s="341"/>
      <c r="C75" s="342"/>
      <c r="D75" s="342"/>
      <c r="E75" s="342"/>
      <c r="F75" s="342"/>
      <c r="G75" s="342"/>
      <c r="H75" s="342"/>
      <c r="I75" s="341"/>
    </row>
    <row r="76" spans="2:9">
      <c r="B76" s="341"/>
      <c r="C76" s="342"/>
      <c r="D76" s="342"/>
      <c r="E76" s="342"/>
      <c r="F76" s="342"/>
      <c r="G76" s="342"/>
      <c r="H76" s="342"/>
      <c r="I76" s="341"/>
    </row>
    <row r="77" spans="2:9">
      <c r="B77" s="341"/>
      <c r="C77" s="342"/>
      <c r="D77" s="342"/>
      <c r="E77" s="342"/>
      <c r="F77" s="342"/>
      <c r="G77" s="342"/>
      <c r="H77" s="342"/>
      <c r="I77" s="341"/>
    </row>
    <row r="78" spans="2:9">
      <c r="B78" s="341"/>
      <c r="C78" s="342"/>
      <c r="D78" s="342"/>
      <c r="E78" s="342"/>
      <c r="F78" s="342"/>
      <c r="G78" s="342"/>
      <c r="H78" s="342"/>
      <c r="I78" s="341"/>
    </row>
    <row r="79" spans="2:9">
      <c r="B79" s="341"/>
      <c r="C79" s="342"/>
      <c r="D79" s="342"/>
      <c r="E79" s="342"/>
      <c r="F79" s="342"/>
      <c r="G79" s="342"/>
      <c r="H79" s="342"/>
      <c r="I79" s="341"/>
    </row>
    <row r="80" spans="2:9">
      <c r="B80" s="341"/>
      <c r="C80" s="342"/>
      <c r="D80" s="342"/>
      <c r="E80" s="342"/>
      <c r="F80" s="342"/>
      <c r="G80" s="342"/>
      <c r="H80" s="342"/>
      <c r="I80" s="341"/>
    </row>
    <row r="81" spans="2:9">
      <c r="B81" s="341"/>
      <c r="C81" s="342"/>
      <c r="D81" s="342"/>
      <c r="E81" s="342"/>
      <c r="F81" s="342"/>
      <c r="G81" s="342"/>
      <c r="H81" s="342"/>
      <c r="I81" s="341"/>
    </row>
    <row r="82" spans="2:9">
      <c r="B82" s="341"/>
      <c r="C82" s="342"/>
      <c r="D82" s="342"/>
      <c r="E82" s="342"/>
      <c r="F82" s="342"/>
      <c r="G82" s="342"/>
      <c r="H82" s="342"/>
      <c r="I82" s="341"/>
    </row>
    <row r="83" spans="2:9">
      <c r="B83" s="341"/>
      <c r="C83" s="342"/>
      <c r="D83" s="342"/>
      <c r="E83" s="342"/>
      <c r="F83" s="342"/>
      <c r="G83" s="342"/>
      <c r="H83" s="342"/>
      <c r="I83" s="341"/>
    </row>
    <row r="84" spans="2:9">
      <c r="B84" s="341"/>
      <c r="C84" s="342"/>
      <c r="D84" s="342"/>
      <c r="E84" s="342"/>
      <c r="F84" s="342"/>
      <c r="G84" s="342"/>
      <c r="H84" s="342"/>
      <c r="I84" s="341"/>
    </row>
    <row r="85" spans="2:9">
      <c r="B85" s="341"/>
      <c r="C85" s="342"/>
      <c r="D85" s="342"/>
      <c r="E85" s="342"/>
      <c r="F85" s="342"/>
      <c r="G85" s="342"/>
      <c r="H85" s="342"/>
      <c r="I85" s="341"/>
    </row>
    <row r="86" spans="2:9">
      <c r="B86" s="341"/>
      <c r="D86" s="342"/>
      <c r="E86" s="342"/>
      <c r="F86" s="342"/>
      <c r="G86" s="342"/>
      <c r="H86" s="342"/>
      <c r="I86" s="341"/>
    </row>
    <row r="87" spans="2:9">
      <c r="B87" s="341"/>
      <c r="C87" s="342"/>
      <c r="D87" s="342"/>
      <c r="E87" s="342"/>
      <c r="F87" s="342"/>
      <c r="G87" s="342"/>
      <c r="H87" s="342"/>
      <c r="I87" s="341"/>
    </row>
    <row r="88" spans="2:9">
      <c r="B88" s="341"/>
      <c r="C88" s="342"/>
      <c r="D88" s="342"/>
      <c r="E88" s="342"/>
      <c r="F88" s="342"/>
      <c r="G88" s="342"/>
      <c r="H88" s="342"/>
      <c r="I88" s="341"/>
    </row>
    <row r="89" spans="2:9">
      <c r="B89" s="341"/>
      <c r="C89" s="342"/>
      <c r="D89" s="342"/>
      <c r="E89" s="342"/>
      <c r="F89" s="342"/>
      <c r="G89" s="342"/>
      <c r="H89" s="342"/>
      <c r="I89" s="341"/>
    </row>
    <row r="90" spans="2:9">
      <c r="B90" s="341"/>
      <c r="C90" s="342"/>
      <c r="D90" s="342"/>
      <c r="E90" s="342"/>
      <c r="F90" s="342"/>
      <c r="G90" s="342"/>
      <c r="H90" s="342"/>
      <c r="I90" s="341"/>
    </row>
    <row r="91" spans="2:9">
      <c r="B91" s="341"/>
      <c r="C91" s="342"/>
      <c r="D91" s="342"/>
      <c r="E91" s="342"/>
      <c r="F91" s="342"/>
      <c r="G91" s="342"/>
      <c r="H91" s="342"/>
      <c r="I91" s="341"/>
    </row>
    <row r="92" spans="2:9">
      <c r="B92" s="341"/>
      <c r="C92" s="342"/>
      <c r="D92" s="342"/>
      <c r="E92" s="342"/>
      <c r="F92" s="342"/>
      <c r="G92" s="342"/>
      <c r="H92" s="342"/>
      <c r="I92" s="341"/>
    </row>
    <row r="93" spans="2:9">
      <c r="B93" s="341"/>
      <c r="C93" s="342"/>
      <c r="D93" s="342"/>
      <c r="E93" s="342"/>
      <c r="F93" s="342"/>
      <c r="G93" s="342"/>
      <c r="H93" s="342"/>
      <c r="I93" s="341"/>
    </row>
    <row r="94" spans="2:9">
      <c r="B94" s="341"/>
      <c r="C94" s="342"/>
      <c r="D94" s="342"/>
      <c r="E94" s="342"/>
      <c r="F94" s="342"/>
      <c r="G94" s="342"/>
      <c r="H94" s="342"/>
      <c r="I94" s="341"/>
    </row>
    <row r="95" spans="2:9">
      <c r="B95" s="341"/>
      <c r="C95" s="342"/>
      <c r="D95" s="342"/>
      <c r="E95" s="342"/>
      <c r="F95" s="342"/>
      <c r="G95" s="342"/>
      <c r="H95" s="342"/>
      <c r="I95" s="341"/>
    </row>
    <row r="96" spans="2:9">
      <c r="B96" s="341"/>
      <c r="C96" s="342"/>
      <c r="D96" s="342"/>
      <c r="E96" s="342"/>
      <c r="F96" s="342"/>
      <c r="G96" s="342"/>
      <c r="H96" s="342"/>
      <c r="I96" s="341"/>
    </row>
    <row r="97" spans="2:9">
      <c r="B97" s="341"/>
      <c r="C97" s="342"/>
      <c r="D97" s="342"/>
      <c r="E97" s="342"/>
      <c r="F97" s="342"/>
      <c r="G97" s="342"/>
      <c r="H97" s="342"/>
      <c r="I97" s="341"/>
    </row>
    <row r="98" spans="2:9">
      <c r="B98" s="341"/>
      <c r="C98" s="342"/>
      <c r="D98" s="342"/>
      <c r="E98" s="342"/>
      <c r="F98" s="342"/>
      <c r="G98" s="342"/>
      <c r="H98" s="342"/>
      <c r="I98" s="341"/>
    </row>
  </sheetData>
  <sheetProtection algorithmName="SHA-512" hashValue="qAMl7Nm49ZwUQAWdvG5nCm+bH963EJXU5PVrG1g96A0rqneZe1H8umW75Oi0he19SS1gtONuCKJ0o96gm11Gtg==" saltValue="zWc++tIEeoZ2DZLFQq5y/Q==" spinCount="100000" sheet="1" objects="1" scenarios="1"/>
  <autoFilter ref="B4:X4" xr:uid="{00000000-0009-0000-0000-000006000000}"/>
  <dataValidations count="2">
    <dataValidation type="list" allowBlank="1" showInputMessage="1" showErrorMessage="1" sqref="M5:M24" xr:uid="{00000000-0002-0000-0600-000000000000}">
      <formula1>$D$66:$D$68</formula1>
    </dataValidation>
    <dataValidation type="list" allowBlank="1" showInputMessage="1" showErrorMessage="1" sqref="H5:H24" xr:uid="{00000000-0002-0000-0600-000001000000}">
      <formula1>$C$67:$C$68</formula1>
    </dataValidation>
  </dataValidations>
  <pageMargins left="0.45" right="0.45" top="0.5" bottom="0.5" header="0.05" footer="0.05"/>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INSTRUCTIONS!$B$75:$B$84</xm:f>
          </x14:formula1>
          <xm:sqref>P5:P24</xm:sqref>
        </x14:dataValidation>
        <x14:dataValidation type="list" allowBlank="1" showInputMessage="1" showErrorMessage="1" xr:uid="{00000000-0002-0000-0600-000003000000}">
          <x14:formula1>
            <xm:f>INSTRUCTIONS!$B$75:$B$83</xm:f>
          </x14:formula1>
          <xm:sqref>R5:R24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129"/>
  <sheetViews>
    <sheetView showGridLines="0" showRowColHeaders="0" zoomScale="90" zoomScaleNormal="90" workbookViewId="0">
      <pane ySplit="4" topLeftCell="A16" activePane="bottomLeft" state="frozen"/>
      <selection pane="bottomLeft" activeCell="B27" sqref="B27"/>
    </sheetView>
  </sheetViews>
  <sheetFormatPr defaultColWidth="9.140625" defaultRowHeight="15"/>
  <cols>
    <col min="1" max="1" width="4.85546875" style="100" customWidth="1"/>
    <col min="2" max="2" width="4.140625" style="49" customWidth="1"/>
    <col min="3" max="3" width="23.85546875" style="46" customWidth="1"/>
    <col min="4" max="4" width="22.85546875" style="46" customWidth="1"/>
    <col min="5" max="7" width="12.5703125" style="46" customWidth="1"/>
    <col min="8" max="8" width="13.140625" style="46" customWidth="1"/>
    <col min="9" max="13" width="10.5703125" style="49" customWidth="1"/>
    <col min="14" max="15" width="12.5703125" style="50" customWidth="1"/>
    <col min="16" max="16" width="23.5703125" style="50" customWidth="1"/>
    <col min="17" max="17" width="12.5703125" style="50" customWidth="1"/>
    <col min="18" max="18" width="23.5703125" style="46" customWidth="1"/>
    <col min="19" max="20" width="12.5703125" style="50" customWidth="1"/>
    <col min="21" max="21" width="13.5703125" style="46" customWidth="1"/>
    <col min="23" max="24" width="17" style="46" customWidth="1"/>
    <col min="25" max="25" width="9.140625" style="46"/>
    <col min="26" max="26" width="75.5703125" style="46" customWidth="1"/>
    <col min="27" max="16384" width="9.140625" style="46"/>
  </cols>
  <sheetData>
    <row r="1" spans="1:27" ht="15" customHeight="1">
      <c r="B1" s="307" t="str">
        <f>'Invoice PW-I (A) Standard'!B2</f>
        <v>Early Learning Scholarships Invoice Form SFY2024</v>
      </c>
      <c r="N1" s="266"/>
    </row>
    <row r="2" spans="1:27" s="100" customFormat="1" ht="23.25" customHeight="1" thickBot="1">
      <c r="B2" s="237" t="s">
        <v>126</v>
      </c>
      <c r="C2" s="238"/>
      <c r="D2" s="347" t="str">
        <f>IF('Cover Page'!C15=0,"",'Cover Page'!C15)</f>
        <v/>
      </c>
      <c r="E2" s="240"/>
      <c r="F2" s="239"/>
      <c r="G2" s="348" t="str">
        <f>IF('Cover Page'!E15="Use if invoicing for one site of a multi-site program","",'Cover Page'!E15)</f>
        <v/>
      </c>
      <c r="H2" s="352"/>
      <c r="I2" s="353"/>
      <c r="J2" s="253"/>
      <c r="K2" s="101"/>
      <c r="L2" s="101"/>
      <c r="M2" s="101"/>
      <c r="N2" s="252"/>
      <c r="O2" s="102"/>
      <c r="P2" s="102"/>
      <c r="Q2" s="102"/>
      <c r="S2" s="102"/>
      <c r="T2" s="102"/>
      <c r="V2" s="103"/>
    </row>
    <row r="3" spans="1:27" ht="21.95" customHeight="1" thickBot="1">
      <c r="B3" s="193" t="s">
        <v>163</v>
      </c>
      <c r="C3" s="181"/>
      <c r="D3" s="181"/>
      <c r="E3" s="181"/>
      <c r="F3" s="181"/>
      <c r="G3" s="181"/>
      <c r="H3" s="182"/>
      <c r="I3" s="183" t="s">
        <v>127</v>
      </c>
      <c r="J3" s="184" t="s">
        <v>128</v>
      </c>
      <c r="K3" s="184" t="s">
        <v>129</v>
      </c>
      <c r="L3" s="184" t="s">
        <v>130</v>
      </c>
      <c r="M3" s="185" t="s">
        <v>131</v>
      </c>
      <c r="N3" s="186" t="s">
        <v>132</v>
      </c>
      <c r="O3" s="187" t="s">
        <v>195</v>
      </c>
      <c r="P3" s="188" t="s">
        <v>133</v>
      </c>
      <c r="Q3" s="188" t="s">
        <v>133</v>
      </c>
      <c r="R3" s="188" t="s">
        <v>133</v>
      </c>
      <c r="S3" s="189" t="s">
        <v>134</v>
      </c>
      <c r="T3" s="189" t="s">
        <v>135</v>
      </c>
      <c r="U3" s="190" t="s">
        <v>136</v>
      </c>
      <c r="V3" s="81"/>
      <c r="W3" s="210" t="s">
        <v>196</v>
      </c>
      <c r="X3" s="192"/>
      <c r="Y3" s="83"/>
      <c r="Z3" s="211"/>
      <c r="AA3" s="83"/>
    </row>
    <row r="4" spans="1:27" s="47" customFormat="1" ht="95.1" customHeight="1" thickBot="1">
      <c r="A4" s="104"/>
      <c r="B4" s="179" t="s">
        <v>197</v>
      </c>
      <c r="C4" s="176" t="s">
        <v>198</v>
      </c>
      <c r="D4" s="177" t="s">
        <v>199</v>
      </c>
      <c r="E4" s="177" t="s">
        <v>200</v>
      </c>
      <c r="F4" s="178" t="s">
        <v>201</v>
      </c>
      <c r="G4" s="267" t="s">
        <v>202</v>
      </c>
      <c r="H4" s="202" t="s">
        <v>203</v>
      </c>
      <c r="I4" s="242" t="s">
        <v>204</v>
      </c>
      <c r="J4" s="175" t="s">
        <v>205</v>
      </c>
      <c r="K4" s="175" t="s">
        <v>206</v>
      </c>
      <c r="L4" s="175" t="s">
        <v>207</v>
      </c>
      <c r="M4" s="80" t="s">
        <v>208</v>
      </c>
      <c r="N4" s="174" t="s">
        <v>209</v>
      </c>
      <c r="O4" s="169" t="s">
        <v>210</v>
      </c>
      <c r="P4" s="169" t="s">
        <v>211</v>
      </c>
      <c r="Q4" s="169" t="s">
        <v>212</v>
      </c>
      <c r="R4" s="169" t="s">
        <v>213</v>
      </c>
      <c r="S4" s="268" t="s">
        <v>214</v>
      </c>
      <c r="T4" s="269" t="s">
        <v>215</v>
      </c>
      <c r="U4" s="270" t="s">
        <v>216</v>
      </c>
      <c r="V4" s="81"/>
      <c r="W4" s="80" t="s">
        <v>217</v>
      </c>
      <c r="X4" s="79" t="s">
        <v>218</v>
      </c>
      <c r="Y4" s="213"/>
      <c r="Z4" s="207" t="s">
        <v>219</v>
      </c>
      <c r="AA4" s="84"/>
    </row>
    <row r="5" spans="1:27" s="48" customFormat="1" ht="30" customHeight="1" thickTop="1">
      <c r="A5" s="105"/>
      <c r="B5" s="328">
        <v>1</v>
      </c>
      <c r="C5" s="194"/>
      <c r="D5" s="194"/>
      <c r="E5" s="195"/>
      <c r="F5" s="195"/>
      <c r="G5" s="195"/>
      <c r="H5" s="196" t="s">
        <v>220</v>
      </c>
      <c r="I5" s="197"/>
      <c r="J5" s="197"/>
      <c r="K5" s="197"/>
      <c r="L5" s="197"/>
      <c r="M5" s="197"/>
      <c r="N5" s="257"/>
      <c r="O5" s="257"/>
      <c r="P5" s="322"/>
      <c r="Q5" s="257"/>
      <c r="R5" s="322"/>
      <c r="S5" s="257"/>
      <c r="T5" s="257"/>
      <c r="U5" s="254">
        <f t="shared" ref="U5:U36" si="0">IF(((N5+(O5+Q5))-(S5+T5))&gt;=0, ((N5+(O5+Q5))-(S5+T5)), 0)</f>
        <v>0</v>
      </c>
      <c r="V5" s="171"/>
      <c r="W5" s="326"/>
      <c r="X5" s="327">
        <f t="shared" ref="X5:X36" si="1">W5-U5</f>
        <v>0</v>
      </c>
      <c r="Y5" s="204"/>
      <c r="Z5" s="208"/>
      <c r="AA5" s="82"/>
    </row>
    <row r="6" spans="1:27" s="48" customFormat="1" ht="30" customHeight="1">
      <c r="A6" s="105"/>
      <c r="B6" s="329">
        <v>2</v>
      </c>
      <c r="C6" s="198"/>
      <c r="D6" s="198"/>
      <c r="E6" s="199"/>
      <c r="F6" s="199"/>
      <c r="G6" s="199"/>
      <c r="H6" s="200" t="s">
        <v>220</v>
      </c>
      <c r="I6" s="201"/>
      <c r="J6" s="201"/>
      <c r="K6" s="201"/>
      <c r="L6" s="201"/>
      <c r="M6" s="201"/>
      <c r="N6" s="258"/>
      <c r="O6" s="258"/>
      <c r="P6" s="323"/>
      <c r="Q6" s="258"/>
      <c r="R6" s="323"/>
      <c r="S6" s="258"/>
      <c r="T6" s="258"/>
      <c r="U6" s="255">
        <f t="shared" si="0"/>
        <v>0</v>
      </c>
      <c r="V6" s="171"/>
      <c r="W6" s="260"/>
      <c r="X6" s="261">
        <f t="shared" si="1"/>
        <v>0</v>
      </c>
      <c r="Y6" s="205"/>
      <c r="Z6" s="209"/>
      <c r="AA6" s="82"/>
    </row>
    <row r="7" spans="1:27" s="48" customFormat="1" ht="30" customHeight="1">
      <c r="A7" s="105"/>
      <c r="B7" s="329">
        <v>3</v>
      </c>
      <c r="C7" s="198"/>
      <c r="D7" s="198"/>
      <c r="E7" s="199"/>
      <c r="F7" s="199"/>
      <c r="G7" s="199"/>
      <c r="H7" s="200" t="s">
        <v>220</v>
      </c>
      <c r="I7" s="201"/>
      <c r="J7" s="201"/>
      <c r="K7" s="201"/>
      <c r="L7" s="201"/>
      <c r="M7" s="201"/>
      <c r="N7" s="258"/>
      <c r="O7" s="258"/>
      <c r="P7" s="323"/>
      <c r="Q7" s="258"/>
      <c r="R7" s="323"/>
      <c r="S7" s="258"/>
      <c r="T7" s="258"/>
      <c r="U7" s="255">
        <f t="shared" si="0"/>
        <v>0</v>
      </c>
      <c r="V7" s="171"/>
      <c r="W7" s="260"/>
      <c r="X7" s="261">
        <f t="shared" si="1"/>
        <v>0</v>
      </c>
      <c r="Y7" s="205"/>
      <c r="Z7" s="209"/>
      <c r="AA7" s="82"/>
    </row>
    <row r="8" spans="1:27" s="48" customFormat="1" ht="30" customHeight="1">
      <c r="A8" s="105"/>
      <c r="B8" s="329">
        <v>4</v>
      </c>
      <c r="C8" s="198"/>
      <c r="D8" s="198"/>
      <c r="E8" s="199"/>
      <c r="F8" s="199"/>
      <c r="G8" s="199"/>
      <c r="H8" s="200" t="s">
        <v>220</v>
      </c>
      <c r="I8" s="201"/>
      <c r="J8" s="201"/>
      <c r="K8" s="201"/>
      <c r="L8" s="201"/>
      <c r="M8" s="201"/>
      <c r="N8" s="258"/>
      <c r="O8" s="258"/>
      <c r="P8" s="323"/>
      <c r="Q8" s="258"/>
      <c r="R8" s="323"/>
      <c r="S8" s="258"/>
      <c r="T8" s="258"/>
      <c r="U8" s="255">
        <f t="shared" si="0"/>
        <v>0</v>
      </c>
      <c r="V8" s="171"/>
      <c r="W8" s="260"/>
      <c r="X8" s="261">
        <f t="shared" si="1"/>
        <v>0</v>
      </c>
      <c r="Y8" s="205"/>
      <c r="Z8" s="209"/>
      <c r="AA8" s="82"/>
    </row>
    <row r="9" spans="1:27" s="48" customFormat="1" ht="30" customHeight="1">
      <c r="A9" s="105"/>
      <c r="B9" s="329">
        <v>5</v>
      </c>
      <c r="C9" s="198"/>
      <c r="D9" s="198"/>
      <c r="E9" s="199"/>
      <c r="F9" s="199"/>
      <c r="G9" s="199"/>
      <c r="H9" s="200" t="s">
        <v>220</v>
      </c>
      <c r="I9" s="201"/>
      <c r="J9" s="201"/>
      <c r="K9" s="201"/>
      <c r="L9" s="201"/>
      <c r="M9" s="201"/>
      <c r="N9" s="258"/>
      <c r="O9" s="258"/>
      <c r="P9" s="323"/>
      <c r="Q9" s="258"/>
      <c r="R9" s="323"/>
      <c r="S9" s="258"/>
      <c r="T9" s="258"/>
      <c r="U9" s="255">
        <f t="shared" si="0"/>
        <v>0</v>
      </c>
      <c r="V9" s="171"/>
      <c r="W9" s="260"/>
      <c r="X9" s="261">
        <f t="shared" si="1"/>
        <v>0</v>
      </c>
      <c r="Y9" s="205"/>
      <c r="Z9" s="209"/>
      <c r="AA9" s="82"/>
    </row>
    <row r="10" spans="1:27" s="48" customFormat="1" ht="30" customHeight="1">
      <c r="A10" s="105"/>
      <c r="B10" s="329">
        <v>6</v>
      </c>
      <c r="C10" s="198"/>
      <c r="D10" s="198"/>
      <c r="E10" s="199"/>
      <c r="F10" s="199"/>
      <c r="G10" s="199"/>
      <c r="H10" s="200" t="s">
        <v>220</v>
      </c>
      <c r="I10" s="201"/>
      <c r="J10" s="201"/>
      <c r="K10" s="201"/>
      <c r="L10" s="201"/>
      <c r="M10" s="201" t="s">
        <v>220</v>
      </c>
      <c r="N10" s="258"/>
      <c r="O10" s="258"/>
      <c r="P10" s="323"/>
      <c r="Q10" s="258"/>
      <c r="R10" s="323"/>
      <c r="S10" s="258"/>
      <c r="T10" s="258"/>
      <c r="U10" s="255">
        <f t="shared" si="0"/>
        <v>0</v>
      </c>
      <c r="V10" s="171"/>
      <c r="W10" s="260"/>
      <c r="X10" s="261">
        <f t="shared" si="1"/>
        <v>0</v>
      </c>
      <c r="Y10" s="205"/>
      <c r="Z10" s="209"/>
      <c r="AA10" s="82"/>
    </row>
    <row r="11" spans="1:27" s="48" customFormat="1" ht="30" customHeight="1">
      <c r="A11" s="105"/>
      <c r="B11" s="329">
        <v>7</v>
      </c>
      <c r="C11" s="198"/>
      <c r="D11" s="198"/>
      <c r="E11" s="199"/>
      <c r="F11" s="199"/>
      <c r="G11" s="199"/>
      <c r="H11" s="200" t="s">
        <v>220</v>
      </c>
      <c r="I11" s="201"/>
      <c r="J11" s="201"/>
      <c r="K11" s="201"/>
      <c r="L11" s="201"/>
      <c r="M11" s="201" t="s">
        <v>220</v>
      </c>
      <c r="N11" s="258"/>
      <c r="O11" s="258"/>
      <c r="P11" s="323"/>
      <c r="Q11" s="258"/>
      <c r="R11" s="323"/>
      <c r="S11" s="258"/>
      <c r="T11" s="258"/>
      <c r="U11" s="255">
        <f t="shared" si="0"/>
        <v>0</v>
      </c>
      <c r="V11" s="171"/>
      <c r="W11" s="260"/>
      <c r="X11" s="261">
        <f t="shared" si="1"/>
        <v>0</v>
      </c>
      <c r="Y11" s="205"/>
      <c r="Z11" s="209"/>
      <c r="AA11" s="82"/>
    </row>
    <row r="12" spans="1:27" s="48" customFormat="1" ht="30" customHeight="1">
      <c r="A12" s="105"/>
      <c r="B12" s="329">
        <v>8</v>
      </c>
      <c r="C12" s="198"/>
      <c r="D12" s="198"/>
      <c r="E12" s="199"/>
      <c r="F12" s="199"/>
      <c r="G12" s="199"/>
      <c r="H12" s="200" t="s">
        <v>220</v>
      </c>
      <c r="I12" s="201"/>
      <c r="J12" s="201"/>
      <c r="K12" s="201"/>
      <c r="L12" s="201"/>
      <c r="M12" s="201" t="s">
        <v>220</v>
      </c>
      <c r="N12" s="258"/>
      <c r="O12" s="258"/>
      <c r="P12" s="323"/>
      <c r="Q12" s="258"/>
      <c r="R12" s="323"/>
      <c r="S12" s="258"/>
      <c r="T12" s="258"/>
      <c r="U12" s="255">
        <f t="shared" si="0"/>
        <v>0</v>
      </c>
      <c r="V12" s="171"/>
      <c r="W12" s="260"/>
      <c r="X12" s="261">
        <f t="shared" si="1"/>
        <v>0</v>
      </c>
      <c r="Y12" s="205"/>
      <c r="Z12" s="209"/>
      <c r="AA12" s="82"/>
    </row>
    <row r="13" spans="1:27" s="48" customFormat="1" ht="30" customHeight="1">
      <c r="A13" s="105"/>
      <c r="B13" s="329">
        <v>9</v>
      </c>
      <c r="C13" s="198"/>
      <c r="D13" s="198"/>
      <c r="E13" s="199"/>
      <c r="F13" s="199"/>
      <c r="G13" s="199"/>
      <c r="H13" s="200" t="s">
        <v>220</v>
      </c>
      <c r="I13" s="201"/>
      <c r="J13" s="201"/>
      <c r="K13" s="201"/>
      <c r="L13" s="201"/>
      <c r="M13" s="201" t="s">
        <v>220</v>
      </c>
      <c r="N13" s="258"/>
      <c r="O13" s="258"/>
      <c r="P13" s="323"/>
      <c r="Q13" s="258"/>
      <c r="R13" s="323"/>
      <c r="S13" s="258"/>
      <c r="T13" s="258"/>
      <c r="U13" s="255">
        <f t="shared" si="0"/>
        <v>0</v>
      </c>
      <c r="V13" s="171"/>
      <c r="W13" s="260"/>
      <c r="X13" s="261">
        <f t="shared" si="1"/>
        <v>0</v>
      </c>
      <c r="Y13" s="205"/>
      <c r="Z13" s="209"/>
      <c r="AA13" s="82"/>
    </row>
    <row r="14" spans="1:27" s="48" customFormat="1" ht="30" customHeight="1">
      <c r="A14" s="105"/>
      <c r="B14" s="329">
        <v>10</v>
      </c>
      <c r="C14" s="198"/>
      <c r="D14" s="198"/>
      <c r="E14" s="199"/>
      <c r="F14" s="199"/>
      <c r="G14" s="199"/>
      <c r="H14" s="200" t="s">
        <v>220</v>
      </c>
      <c r="I14" s="201"/>
      <c r="J14" s="201"/>
      <c r="K14" s="201"/>
      <c r="L14" s="201"/>
      <c r="M14" s="201" t="s">
        <v>220</v>
      </c>
      <c r="N14" s="258"/>
      <c r="O14" s="258"/>
      <c r="P14" s="323"/>
      <c r="Q14" s="258"/>
      <c r="R14" s="323"/>
      <c r="S14" s="258"/>
      <c r="T14" s="258"/>
      <c r="U14" s="255">
        <f t="shared" si="0"/>
        <v>0</v>
      </c>
      <c r="V14" s="171"/>
      <c r="W14" s="260"/>
      <c r="X14" s="261">
        <f t="shared" si="1"/>
        <v>0</v>
      </c>
      <c r="Y14" s="205"/>
      <c r="Z14" s="209"/>
      <c r="AA14" s="82"/>
    </row>
    <row r="15" spans="1:27" s="48" customFormat="1" ht="30" customHeight="1">
      <c r="A15" s="105"/>
      <c r="B15" s="329">
        <v>11</v>
      </c>
      <c r="C15" s="198"/>
      <c r="D15" s="198"/>
      <c r="E15" s="199"/>
      <c r="F15" s="199"/>
      <c r="G15" s="199"/>
      <c r="H15" s="200" t="s">
        <v>220</v>
      </c>
      <c r="I15" s="201"/>
      <c r="J15" s="201"/>
      <c r="K15" s="201"/>
      <c r="L15" s="201"/>
      <c r="M15" s="201" t="s">
        <v>220</v>
      </c>
      <c r="N15" s="258"/>
      <c r="O15" s="258"/>
      <c r="P15" s="323"/>
      <c r="Q15" s="258"/>
      <c r="R15" s="323"/>
      <c r="S15" s="258"/>
      <c r="T15" s="258"/>
      <c r="U15" s="255">
        <f t="shared" si="0"/>
        <v>0</v>
      </c>
      <c r="V15" s="171"/>
      <c r="W15" s="260"/>
      <c r="X15" s="261">
        <f t="shared" si="1"/>
        <v>0</v>
      </c>
      <c r="Y15" s="205"/>
      <c r="Z15" s="209"/>
      <c r="AA15" s="82"/>
    </row>
    <row r="16" spans="1:27" s="48" customFormat="1" ht="30" customHeight="1">
      <c r="A16" s="105"/>
      <c r="B16" s="329">
        <v>12</v>
      </c>
      <c r="C16" s="198"/>
      <c r="D16" s="198"/>
      <c r="E16" s="199"/>
      <c r="F16" s="199"/>
      <c r="G16" s="199"/>
      <c r="H16" s="200" t="s">
        <v>220</v>
      </c>
      <c r="I16" s="201"/>
      <c r="J16" s="201"/>
      <c r="K16" s="201"/>
      <c r="L16" s="201"/>
      <c r="M16" s="201" t="s">
        <v>220</v>
      </c>
      <c r="N16" s="258"/>
      <c r="O16" s="258"/>
      <c r="P16" s="323"/>
      <c r="Q16" s="258"/>
      <c r="R16" s="323"/>
      <c r="S16" s="258"/>
      <c r="T16" s="258"/>
      <c r="U16" s="255">
        <f t="shared" si="0"/>
        <v>0</v>
      </c>
      <c r="V16" s="171"/>
      <c r="W16" s="260"/>
      <c r="X16" s="261">
        <f t="shared" si="1"/>
        <v>0</v>
      </c>
      <c r="Y16" s="205"/>
      <c r="Z16" s="209"/>
      <c r="AA16" s="82"/>
    </row>
    <row r="17" spans="1:27" s="48" customFormat="1" ht="30" customHeight="1">
      <c r="A17" s="105"/>
      <c r="B17" s="329">
        <v>13</v>
      </c>
      <c r="C17" s="198"/>
      <c r="D17" s="198"/>
      <c r="E17" s="199"/>
      <c r="F17" s="199"/>
      <c r="G17" s="199"/>
      <c r="H17" s="200" t="s">
        <v>220</v>
      </c>
      <c r="I17" s="201"/>
      <c r="J17" s="201"/>
      <c r="K17" s="201"/>
      <c r="L17" s="201"/>
      <c r="M17" s="201" t="s">
        <v>220</v>
      </c>
      <c r="N17" s="258"/>
      <c r="O17" s="258"/>
      <c r="P17" s="323"/>
      <c r="Q17" s="258"/>
      <c r="R17" s="323"/>
      <c r="S17" s="258"/>
      <c r="T17" s="258"/>
      <c r="U17" s="255">
        <f t="shared" si="0"/>
        <v>0</v>
      </c>
      <c r="V17" s="171"/>
      <c r="W17" s="260"/>
      <c r="X17" s="261">
        <f t="shared" si="1"/>
        <v>0</v>
      </c>
      <c r="Y17" s="205"/>
      <c r="Z17" s="209"/>
      <c r="AA17" s="82"/>
    </row>
    <row r="18" spans="1:27" s="48" customFormat="1" ht="30" customHeight="1">
      <c r="A18" s="105"/>
      <c r="B18" s="329">
        <v>14</v>
      </c>
      <c r="C18" s="198"/>
      <c r="D18" s="198"/>
      <c r="E18" s="199"/>
      <c r="F18" s="199"/>
      <c r="G18" s="199"/>
      <c r="H18" s="200" t="s">
        <v>220</v>
      </c>
      <c r="I18" s="201"/>
      <c r="J18" s="201"/>
      <c r="K18" s="201"/>
      <c r="L18" s="201"/>
      <c r="M18" s="201" t="s">
        <v>220</v>
      </c>
      <c r="N18" s="258"/>
      <c r="O18" s="258"/>
      <c r="P18" s="323"/>
      <c r="Q18" s="258"/>
      <c r="R18" s="323"/>
      <c r="S18" s="258"/>
      <c r="T18" s="258"/>
      <c r="U18" s="255">
        <f t="shared" si="0"/>
        <v>0</v>
      </c>
      <c r="V18" s="171"/>
      <c r="W18" s="260"/>
      <c r="X18" s="261">
        <f t="shared" si="1"/>
        <v>0</v>
      </c>
      <c r="Y18" s="205"/>
      <c r="Z18" s="209"/>
      <c r="AA18" s="82"/>
    </row>
    <row r="19" spans="1:27" s="48" customFormat="1" ht="30" customHeight="1">
      <c r="A19" s="105"/>
      <c r="B19" s="329">
        <v>15</v>
      </c>
      <c r="C19" s="198"/>
      <c r="D19" s="198"/>
      <c r="E19" s="199"/>
      <c r="F19" s="199"/>
      <c r="G19" s="199"/>
      <c r="H19" s="200" t="s">
        <v>220</v>
      </c>
      <c r="I19" s="201"/>
      <c r="J19" s="201"/>
      <c r="K19" s="201"/>
      <c r="L19" s="201"/>
      <c r="M19" s="201" t="s">
        <v>220</v>
      </c>
      <c r="N19" s="258"/>
      <c r="O19" s="258"/>
      <c r="P19" s="323"/>
      <c r="Q19" s="258"/>
      <c r="R19" s="323"/>
      <c r="S19" s="258"/>
      <c r="T19" s="258"/>
      <c r="U19" s="255">
        <f t="shared" si="0"/>
        <v>0</v>
      </c>
      <c r="V19" s="171"/>
      <c r="W19" s="260"/>
      <c r="X19" s="261">
        <f t="shared" si="1"/>
        <v>0</v>
      </c>
      <c r="Y19" s="205"/>
      <c r="Z19" s="209"/>
      <c r="AA19" s="82"/>
    </row>
    <row r="20" spans="1:27" s="48" customFormat="1" ht="30" customHeight="1">
      <c r="A20" s="105"/>
      <c r="B20" s="329">
        <v>16</v>
      </c>
      <c r="C20" s="198"/>
      <c r="D20" s="198"/>
      <c r="E20" s="199"/>
      <c r="F20" s="199"/>
      <c r="G20" s="199"/>
      <c r="H20" s="200" t="s">
        <v>220</v>
      </c>
      <c r="I20" s="201"/>
      <c r="J20" s="201"/>
      <c r="K20" s="201"/>
      <c r="L20" s="201"/>
      <c r="M20" s="201" t="s">
        <v>220</v>
      </c>
      <c r="N20" s="258"/>
      <c r="O20" s="258"/>
      <c r="P20" s="323"/>
      <c r="Q20" s="258"/>
      <c r="R20" s="323"/>
      <c r="S20" s="258"/>
      <c r="T20" s="258"/>
      <c r="U20" s="255">
        <f t="shared" si="0"/>
        <v>0</v>
      </c>
      <c r="V20" s="171"/>
      <c r="W20" s="260"/>
      <c r="X20" s="261">
        <f t="shared" si="1"/>
        <v>0</v>
      </c>
      <c r="Y20" s="205"/>
      <c r="Z20" s="209"/>
      <c r="AA20" s="82"/>
    </row>
    <row r="21" spans="1:27" s="48" customFormat="1" ht="30" customHeight="1">
      <c r="A21" s="105"/>
      <c r="B21" s="329">
        <v>17</v>
      </c>
      <c r="C21" s="198"/>
      <c r="D21" s="198"/>
      <c r="E21" s="199"/>
      <c r="F21" s="199"/>
      <c r="G21" s="199"/>
      <c r="H21" s="200" t="s">
        <v>220</v>
      </c>
      <c r="I21" s="201"/>
      <c r="J21" s="201"/>
      <c r="K21" s="201"/>
      <c r="L21" s="201"/>
      <c r="M21" s="201" t="s">
        <v>220</v>
      </c>
      <c r="N21" s="258"/>
      <c r="O21" s="258"/>
      <c r="P21" s="323"/>
      <c r="Q21" s="258"/>
      <c r="R21" s="323"/>
      <c r="S21" s="258"/>
      <c r="T21" s="258"/>
      <c r="U21" s="255">
        <f t="shared" si="0"/>
        <v>0</v>
      </c>
      <c r="V21" s="171"/>
      <c r="W21" s="260"/>
      <c r="X21" s="261">
        <f t="shared" si="1"/>
        <v>0</v>
      </c>
      <c r="Y21" s="205"/>
      <c r="Z21" s="209"/>
      <c r="AA21" s="82"/>
    </row>
    <row r="22" spans="1:27" s="48" customFormat="1" ht="30" customHeight="1">
      <c r="A22" s="105"/>
      <c r="B22" s="329">
        <v>18</v>
      </c>
      <c r="C22" s="198"/>
      <c r="D22" s="198"/>
      <c r="E22" s="199"/>
      <c r="F22" s="199"/>
      <c r="G22" s="199"/>
      <c r="H22" s="200" t="s">
        <v>220</v>
      </c>
      <c r="I22" s="201"/>
      <c r="J22" s="201"/>
      <c r="K22" s="201"/>
      <c r="L22" s="201"/>
      <c r="M22" s="201" t="s">
        <v>220</v>
      </c>
      <c r="N22" s="258"/>
      <c r="O22" s="258"/>
      <c r="P22" s="323"/>
      <c r="Q22" s="258"/>
      <c r="R22" s="323"/>
      <c r="S22" s="258"/>
      <c r="T22" s="258"/>
      <c r="U22" s="255">
        <f t="shared" si="0"/>
        <v>0</v>
      </c>
      <c r="V22" s="171"/>
      <c r="W22" s="260"/>
      <c r="X22" s="261">
        <f t="shared" si="1"/>
        <v>0</v>
      </c>
      <c r="Y22" s="205"/>
      <c r="Z22" s="209"/>
      <c r="AA22" s="82"/>
    </row>
    <row r="23" spans="1:27" s="48" customFormat="1" ht="30" customHeight="1">
      <c r="A23" s="105"/>
      <c r="B23" s="329">
        <v>19</v>
      </c>
      <c r="C23" s="198"/>
      <c r="D23" s="198"/>
      <c r="E23" s="199"/>
      <c r="F23" s="199"/>
      <c r="G23" s="199"/>
      <c r="H23" s="200" t="s">
        <v>220</v>
      </c>
      <c r="I23" s="201"/>
      <c r="J23" s="201"/>
      <c r="K23" s="201"/>
      <c r="L23" s="201"/>
      <c r="M23" s="201" t="s">
        <v>220</v>
      </c>
      <c r="N23" s="258"/>
      <c r="O23" s="258"/>
      <c r="P23" s="323"/>
      <c r="Q23" s="258"/>
      <c r="R23" s="323"/>
      <c r="S23" s="258"/>
      <c r="T23" s="258"/>
      <c r="U23" s="255">
        <f t="shared" si="0"/>
        <v>0</v>
      </c>
      <c r="V23" s="171"/>
      <c r="W23" s="260"/>
      <c r="X23" s="261">
        <f t="shared" si="1"/>
        <v>0</v>
      </c>
      <c r="Y23" s="205"/>
      <c r="Z23" s="209"/>
      <c r="AA23" s="82"/>
    </row>
    <row r="24" spans="1:27" s="48" customFormat="1" ht="30" customHeight="1">
      <c r="A24" s="105"/>
      <c r="B24" s="329">
        <v>20</v>
      </c>
      <c r="C24" s="198"/>
      <c r="D24" s="198"/>
      <c r="E24" s="199"/>
      <c r="F24" s="199"/>
      <c r="G24" s="199"/>
      <c r="H24" s="200" t="s">
        <v>220</v>
      </c>
      <c r="I24" s="201"/>
      <c r="J24" s="201"/>
      <c r="K24" s="201"/>
      <c r="L24" s="201"/>
      <c r="M24" s="201" t="s">
        <v>220</v>
      </c>
      <c r="N24" s="258"/>
      <c r="O24" s="258"/>
      <c r="P24" s="323"/>
      <c r="Q24" s="258"/>
      <c r="R24" s="323"/>
      <c r="S24" s="258"/>
      <c r="T24" s="258"/>
      <c r="U24" s="255">
        <f t="shared" si="0"/>
        <v>0</v>
      </c>
      <c r="V24" s="173"/>
      <c r="W24" s="262"/>
      <c r="X24" s="263">
        <f t="shared" si="1"/>
        <v>0</v>
      </c>
      <c r="Y24" s="205"/>
      <c r="Z24" s="209"/>
      <c r="AA24" s="82"/>
    </row>
    <row r="25" spans="1:27" ht="30" customHeight="1">
      <c r="B25" s="329">
        <v>21</v>
      </c>
      <c r="C25" s="198"/>
      <c r="D25" s="198"/>
      <c r="E25" s="199"/>
      <c r="F25" s="199"/>
      <c r="G25" s="199"/>
      <c r="H25" s="200" t="s">
        <v>220</v>
      </c>
      <c r="I25" s="201"/>
      <c r="J25" s="201"/>
      <c r="K25" s="201"/>
      <c r="L25" s="201"/>
      <c r="M25" s="201" t="s">
        <v>220</v>
      </c>
      <c r="N25" s="258"/>
      <c r="O25" s="258"/>
      <c r="P25" s="323"/>
      <c r="Q25" s="258"/>
      <c r="R25" s="323"/>
      <c r="S25" s="258"/>
      <c r="T25" s="258"/>
      <c r="U25" s="255">
        <f t="shared" si="0"/>
        <v>0</v>
      </c>
      <c r="V25" s="173"/>
      <c r="W25" s="262"/>
      <c r="X25" s="263">
        <f t="shared" si="1"/>
        <v>0</v>
      </c>
      <c r="Y25" s="205"/>
      <c r="Z25" s="209"/>
      <c r="AA25" s="83"/>
    </row>
    <row r="26" spans="1:27" ht="30" customHeight="1">
      <c r="B26" s="329">
        <v>22</v>
      </c>
      <c r="C26" s="198"/>
      <c r="D26" s="198"/>
      <c r="E26" s="199"/>
      <c r="F26" s="199"/>
      <c r="G26" s="199"/>
      <c r="H26" s="200" t="s">
        <v>220</v>
      </c>
      <c r="I26" s="201"/>
      <c r="J26" s="201"/>
      <c r="K26" s="201"/>
      <c r="L26" s="201"/>
      <c r="M26" s="201" t="s">
        <v>220</v>
      </c>
      <c r="N26" s="258"/>
      <c r="O26" s="258"/>
      <c r="P26" s="323"/>
      <c r="Q26" s="258"/>
      <c r="R26" s="323"/>
      <c r="S26" s="258"/>
      <c r="T26" s="258"/>
      <c r="U26" s="255">
        <f t="shared" si="0"/>
        <v>0</v>
      </c>
      <c r="V26" s="173"/>
      <c r="W26" s="262"/>
      <c r="X26" s="263">
        <f t="shared" si="1"/>
        <v>0</v>
      </c>
      <c r="Y26" s="205"/>
      <c r="Z26" s="209"/>
      <c r="AA26" s="83"/>
    </row>
    <row r="27" spans="1:27" ht="30" customHeight="1">
      <c r="B27" s="329">
        <v>23</v>
      </c>
      <c r="C27" s="198"/>
      <c r="D27" s="198"/>
      <c r="E27" s="199"/>
      <c r="F27" s="199"/>
      <c r="G27" s="199"/>
      <c r="H27" s="200" t="s">
        <v>220</v>
      </c>
      <c r="I27" s="201"/>
      <c r="J27" s="201"/>
      <c r="K27" s="201"/>
      <c r="L27" s="201"/>
      <c r="M27" s="201" t="s">
        <v>220</v>
      </c>
      <c r="N27" s="258"/>
      <c r="O27" s="258"/>
      <c r="P27" s="323"/>
      <c r="Q27" s="258"/>
      <c r="R27" s="323"/>
      <c r="S27" s="258"/>
      <c r="T27" s="258"/>
      <c r="U27" s="255">
        <f t="shared" si="0"/>
        <v>0</v>
      </c>
      <c r="V27" s="173"/>
      <c r="W27" s="262"/>
      <c r="X27" s="263">
        <f t="shared" si="1"/>
        <v>0</v>
      </c>
      <c r="Y27" s="205"/>
      <c r="Z27" s="209"/>
      <c r="AA27" s="83"/>
    </row>
    <row r="28" spans="1:27" ht="30" customHeight="1">
      <c r="B28" s="329">
        <v>24</v>
      </c>
      <c r="C28" s="198"/>
      <c r="D28" s="198"/>
      <c r="E28" s="199"/>
      <c r="F28" s="199"/>
      <c r="G28" s="199"/>
      <c r="H28" s="200" t="s">
        <v>220</v>
      </c>
      <c r="I28" s="201"/>
      <c r="J28" s="201"/>
      <c r="K28" s="201"/>
      <c r="L28" s="201"/>
      <c r="M28" s="201" t="s">
        <v>220</v>
      </c>
      <c r="N28" s="258"/>
      <c r="O28" s="258"/>
      <c r="P28" s="323"/>
      <c r="Q28" s="258"/>
      <c r="R28" s="323"/>
      <c r="S28" s="258"/>
      <c r="T28" s="258"/>
      <c r="U28" s="255">
        <f t="shared" si="0"/>
        <v>0</v>
      </c>
      <c r="V28" s="173"/>
      <c r="W28" s="262"/>
      <c r="X28" s="263">
        <f t="shared" si="1"/>
        <v>0</v>
      </c>
      <c r="Y28" s="205"/>
      <c r="Z28" s="209"/>
      <c r="AA28" s="83"/>
    </row>
    <row r="29" spans="1:27" ht="30" customHeight="1">
      <c r="B29" s="329">
        <v>25</v>
      </c>
      <c r="C29" s="198"/>
      <c r="D29" s="198"/>
      <c r="E29" s="199"/>
      <c r="F29" s="199"/>
      <c r="G29" s="199"/>
      <c r="H29" s="200" t="s">
        <v>220</v>
      </c>
      <c r="I29" s="201"/>
      <c r="J29" s="201"/>
      <c r="K29" s="201"/>
      <c r="L29" s="201"/>
      <c r="M29" s="201" t="s">
        <v>220</v>
      </c>
      <c r="N29" s="258"/>
      <c r="O29" s="258"/>
      <c r="P29" s="323"/>
      <c r="Q29" s="258"/>
      <c r="R29" s="323"/>
      <c r="S29" s="258"/>
      <c r="T29" s="258"/>
      <c r="U29" s="255">
        <f t="shared" si="0"/>
        <v>0</v>
      </c>
      <c r="V29" s="173"/>
      <c r="W29" s="262"/>
      <c r="X29" s="263">
        <f t="shared" si="1"/>
        <v>0</v>
      </c>
      <c r="Y29" s="205"/>
      <c r="Z29" s="209"/>
      <c r="AA29" s="83"/>
    </row>
    <row r="30" spans="1:27" ht="30" customHeight="1">
      <c r="B30" s="329">
        <v>26</v>
      </c>
      <c r="C30" s="198"/>
      <c r="D30" s="198"/>
      <c r="E30" s="199"/>
      <c r="F30" s="199"/>
      <c r="G30" s="199"/>
      <c r="H30" s="200" t="s">
        <v>220</v>
      </c>
      <c r="I30" s="201"/>
      <c r="J30" s="201"/>
      <c r="K30" s="201"/>
      <c r="L30" s="201"/>
      <c r="M30" s="201" t="s">
        <v>220</v>
      </c>
      <c r="N30" s="258"/>
      <c r="O30" s="258"/>
      <c r="P30" s="323"/>
      <c r="Q30" s="258"/>
      <c r="R30" s="323"/>
      <c r="S30" s="258"/>
      <c r="T30" s="258"/>
      <c r="U30" s="255">
        <f t="shared" si="0"/>
        <v>0</v>
      </c>
      <c r="V30" s="173"/>
      <c r="W30" s="262"/>
      <c r="X30" s="263">
        <f t="shared" si="1"/>
        <v>0</v>
      </c>
      <c r="Y30" s="205"/>
      <c r="Z30" s="209"/>
      <c r="AA30" s="83"/>
    </row>
    <row r="31" spans="1:27" ht="30" customHeight="1">
      <c r="B31" s="329">
        <v>27</v>
      </c>
      <c r="C31" s="198"/>
      <c r="D31" s="198"/>
      <c r="E31" s="199"/>
      <c r="F31" s="199"/>
      <c r="G31" s="199"/>
      <c r="H31" s="200" t="s">
        <v>220</v>
      </c>
      <c r="I31" s="201"/>
      <c r="J31" s="201"/>
      <c r="K31" s="201"/>
      <c r="L31" s="201"/>
      <c r="M31" s="201" t="s">
        <v>220</v>
      </c>
      <c r="N31" s="258"/>
      <c r="O31" s="258"/>
      <c r="P31" s="323"/>
      <c r="Q31" s="258"/>
      <c r="R31" s="323"/>
      <c r="S31" s="258"/>
      <c r="T31" s="258"/>
      <c r="U31" s="255">
        <f t="shared" si="0"/>
        <v>0</v>
      </c>
      <c r="V31" s="173"/>
      <c r="W31" s="262"/>
      <c r="X31" s="263">
        <f t="shared" si="1"/>
        <v>0</v>
      </c>
      <c r="Y31" s="205"/>
      <c r="Z31" s="209"/>
      <c r="AA31" s="83"/>
    </row>
    <row r="32" spans="1:27" ht="30" customHeight="1">
      <c r="B32" s="329">
        <v>28</v>
      </c>
      <c r="C32" s="198"/>
      <c r="D32" s="198"/>
      <c r="E32" s="199"/>
      <c r="F32" s="199"/>
      <c r="G32" s="199"/>
      <c r="H32" s="200" t="s">
        <v>220</v>
      </c>
      <c r="I32" s="201"/>
      <c r="J32" s="201"/>
      <c r="K32" s="201"/>
      <c r="L32" s="201"/>
      <c r="M32" s="201" t="s">
        <v>220</v>
      </c>
      <c r="N32" s="258"/>
      <c r="O32" s="258"/>
      <c r="P32" s="323"/>
      <c r="Q32" s="258"/>
      <c r="R32" s="323"/>
      <c r="S32" s="258"/>
      <c r="T32" s="258"/>
      <c r="U32" s="255">
        <f t="shared" si="0"/>
        <v>0</v>
      </c>
      <c r="V32" s="173"/>
      <c r="W32" s="262"/>
      <c r="X32" s="263">
        <f t="shared" si="1"/>
        <v>0</v>
      </c>
      <c r="Y32" s="205"/>
      <c r="Z32" s="209"/>
      <c r="AA32" s="83"/>
    </row>
    <row r="33" spans="2:27" ht="30" customHeight="1">
      <c r="B33" s="329">
        <v>29</v>
      </c>
      <c r="C33" s="198"/>
      <c r="D33" s="198"/>
      <c r="E33" s="199"/>
      <c r="F33" s="199"/>
      <c r="G33" s="199"/>
      <c r="H33" s="200" t="s">
        <v>220</v>
      </c>
      <c r="I33" s="201"/>
      <c r="J33" s="201"/>
      <c r="K33" s="201"/>
      <c r="L33" s="201"/>
      <c r="M33" s="201" t="s">
        <v>220</v>
      </c>
      <c r="N33" s="258"/>
      <c r="O33" s="258"/>
      <c r="P33" s="323"/>
      <c r="Q33" s="258"/>
      <c r="R33" s="323"/>
      <c r="S33" s="258"/>
      <c r="T33" s="258"/>
      <c r="U33" s="255">
        <f t="shared" si="0"/>
        <v>0</v>
      </c>
      <c r="V33" s="173"/>
      <c r="W33" s="262"/>
      <c r="X33" s="263">
        <f t="shared" si="1"/>
        <v>0</v>
      </c>
      <c r="Y33" s="205"/>
      <c r="Z33" s="209"/>
      <c r="AA33" s="83"/>
    </row>
    <row r="34" spans="2:27" ht="30" customHeight="1">
      <c r="B34" s="329">
        <v>30</v>
      </c>
      <c r="C34" s="198"/>
      <c r="D34" s="198"/>
      <c r="E34" s="199"/>
      <c r="F34" s="199"/>
      <c r="G34" s="199"/>
      <c r="H34" s="200" t="s">
        <v>220</v>
      </c>
      <c r="I34" s="201"/>
      <c r="J34" s="201"/>
      <c r="K34" s="201"/>
      <c r="L34" s="201"/>
      <c r="M34" s="201" t="s">
        <v>220</v>
      </c>
      <c r="N34" s="258"/>
      <c r="O34" s="258"/>
      <c r="P34" s="323"/>
      <c r="Q34" s="258"/>
      <c r="R34" s="323"/>
      <c r="S34" s="258"/>
      <c r="T34" s="258"/>
      <c r="U34" s="255">
        <f t="shared" si="0"/>
        <v>0</v>
      </c>
      <c r="V34" s="173"/>
      <c r="W34" s="262"/>
      <c r="X34" s="263">
        <f t="shared" si="1"/>
        <v>0</v>
      </c>
      <c r="Y34" s="205"/>
      <c r="Z34" s="209"/>
      <c r="AA34" s="83"/>
    </row>
    <row r="35" spans="2:27" ht="30" customHeight="1">
      <c r="B35" s="329">
        <v>31</v>
      </c>
      <c r="C35" s="198"/>
      <c r="D35" s="198"/>
      <c r="E35" s="199"/>
      <c r="F35" s="199"/>
      <c r="G35" s="199"/>
      <c r="H35" s="200" t="s">
        <v>220</v>
      </c>
      <c r="I35" s="201"/>
      <c r="J35" s="201"/>
      <c r="K35" s="201"/>
      <c r="L35" s="201"/>
      <c r="M35" s="201" t="s">
        <v>220</v>
      </c>
      <c r="N35" s="258"/>
      <c r="O35" s="258"/>
      <c r="P35" s="323"/>
      <c r="Q35" s="258"/>
      <c r="R35" s="323"/>
      <c r="S35" s="258"/>
      <c r="T35" s="258"/>
      <c r="U35" s="255">
        <f t="shared" si="0"/>
        <v>0</v>
      </c>
      <c r="V35" s="173"/>
      <c r="W35" s="262"/>
      <c r="X35" s="263">
        <f t="shared" si="1"/>
        <v>0</v>
      </c>
      <c r="Y35" s="205"/>
      <c r="Z35" s="209"/>
      <c r="AA35" s="83"/>
    </row>
    <row r="36" spans="2:27" ht="30" customHeight="1">
      <c r="B36" s="329">
        <v>32</v>
      </c>
      <c r="C36" s="198"/>
      <c r="D36" s="198"/>
      <c r="E36" s="199"/>
      <c r="F36" s="199"/>
      <c r="G36" s="199"/>
      <c r="H36" s="200" t="s">
        <v>220</v>
      </c>
      <c r="I36" s="201"/>
      <c r="J36" s="201"/>
      <c r="K36" s="201"/>
      <c r="L36" s="201"/>
      <c r="M36" s="201" t="s">
        <v>220</v>
      </c>
      <c r="N36" s="258"/>
      <c r="O36" s="258"/>
      <c r="P36" s="323"/>
      <c r="Q36" s="258"/>
      <c r="R36" s="323"/>
      <c r="S36" s="258"/>
      <c r="T36" s="258"/>
      <c r="U36" s="255">
        <f t="shared" si="0"/>
        <v>0</v>
      </c>
      <c r="V36" s="173"/>
      <c r="W36" s="262"/>
      <c r="X36" s="263">
        <f t="shared" si="1"/>
        <v>0</v>
      </c>
      <c r="Y36" s="205"/>
      <c r="Z36" s="209"/>
      <c r="AA36" s="83"/>
    </row>
    <row r="37" spans="2:27" ht="30" customHeight="1">
      <c r="B37" s="329">
        <v>33</v>
      </c>
      <c r="C37" s="198"/>
      <c r="D37" s="198"/>
      <c r="E37" s="199"/>
      <c r="F37" s="199"/>
      <c r="G37" s="199"/>
      <c r="H37" s="200" t="s">
        <v>220</v>
      </c>
      <c r="I37" s="201"/>
      <c r="J37" s="201"/>
      <c r="K37" s="201"/>
      <c r="L37" s="201"/>
      <c r="M37" s="201" t="s">
        <v>220</v>
      </c>
      <c r="N37" s="258"/>
      <c r="O37" s="258"/>
      <c r="P37" s="323"/>
      <c r="Q37" s="258"/>
      <c r="R37" s="323"/>
      <c r="S37" s="258"/>
      <c r="T37" s="258"/>
      <c r="U37" s="255">
        <f t="shared" ref="U37:U68" si="2">IF(((N37+(O37+Q37))-(S37+T37))&gt;=0, ((N37+(O37+Q37))-(S37+T37)), 0)</f>
        <v>0</v>
      </c>
      <c r="V37" s="173"/>
      <c r="W37" s="262"/>
      <c r="X37" s="263">
        <f t="shared" ref="X37:X68" si="3">W37-U37</f>
        <v>0</v>
      </c>
      <c r="Y37" s="205"/>
      <c r="Z37" s="209"/>
      <c r="AA37" s="83"/>
    </row>
    <row r="38" spans="2:27" ht="30" customHeight="1">
      <c r="B38" s="329">
        <v>34</v>
      </c>
      <c r="C38" s="198"/>
      <c r="D38" s="198"/>
      <c r="E38" s="199"/>
      <c r="F38" s="199"/>
      <c r="G38" s="199"/>
      <c r="H38" s="200" t="s">
        <v>220</v>
      </c>
      <c r="I38" s="201"/>
      <c r="J38" s="201"/>
      <c r="K38" s="201"/>
      <c r="L38" s="201"/>
      <c r="M38" s="201" t="s">
        <v>220</v>
      </c>
      <c r="N38" s="258"/>
      <c r="O38" s="258"/>
      <c r="P38" s="323"/>
      <c r="Q38" s="258"/>
      <c r="R38" s="323"/>
      <c r="S38" s="258"/>
      <c r="T38" s="258"/>
      <c r="U38" s="255">
        <f t="shared" si="2"/>
        <v>0</v>
      </c>
      <c r="V38" s="173"/>
      <c r="W38" s="262"/>
      <c r="X38" s="263">
        <f t="shared" si="3"/>
        <v>0</v>
      </c>
      <c r="Y38" s="205"/>
      <c r="Z38" s="209"/>
      <c r="AA38" s="83"/>
    </row>
    <row r="39" spans="2:27" ht="30" customHeight="1">
      <c r="B39" s="329">
        <v>35</v>
      </c>
      <c r="C39" s="198"/>
      <c r="D39" s="198"/>
      <c r="E39" s="199"/>
      <c r="F39" s="199"/>
      <c r="G39" s="199"/>
      <c r="H39" s="200" t="s">
        <v>220</v>
      </c>
      <c r="I39" s="201"/>
      <c r="J39" s="201"/>
      <c r="K39" s="201"/>
      <c r="L39" s="201"/>
      <c r="M39" s="201" t="s">
        <v>220</v>
      </c>
      <c r="N39" s="258"/>
      <c r="O39" s="258"/>
      <c r="P39" s="323"/>
      <c r="Q39" s="258"/>
      <c r="R39" s="323"/>
      <c r="S39" s="258"/>
      <c r="T39" s="258"/>
      <c r="U39" s="255">
        <f t="shared" si="2"/>
        <v>0</v>
      </c>
      <c r="V39" s="173"/>
      <c r="W39" s="262"/>
      <c r="X39" s="263">
        <f t="shared" si="3"/>
        <v>0</v>
      </c>
      <c r="Y39" s="205"/>
      <c r="Z39" s="209"/>
      <c r="AA39" s="83"/>
    </row>
    <row r="40" spans="2:27" ht="30" customHeight="1">
      <c r="B40" s="329">
        <v>36</v>
      </c>
      <c r="C40" s="198"/>
      <c r="D40" s="198"/>
      <c r="E40" s="199"/>
      <c r="F40" s="199"/>
      <c r="G40" s="199"/>
      <c r="H40" s="200" t="s">
        <v>220</v>
      </c>
      <c r="I40" s="201"/>
      <c r="J40" s="201"/>
      <c r="K40" s="201"/>
      <c r="L40" s="201"/>
      <c r="M40" s="201" t="s">
        <v>220</v>
      </c>
      <c r="N40" s="258"/>
      <c r="O40" s="258"/>
      <c r="P40" s="323"/>
      <c r="Q40" s="258"/>
      <c r="R40" s="323"/>
      <c r="S40" s="258"/>
      <c r="T40" s="258"/>
      <c r="U40" s="255">
        <f t="shared" si="2"/>
        <v>0</v>
      </c>
      <c r="V40" s="173"/>
      <c r="W40" s="262"/>
      <c r="X40" s="263">
        <f t="shared" si="3"/>
        <v>0</v>
      </c>
      <c r="Y40" s="205"/>
      <c r="Z40" s="209"/>
      <c r="AA40" s="83"/>
    </row>
    <row r="41" spans="2:27" ht="30" customHeight="1">
      <c r="B41" s="329">
        <v>37</v>
      </c>
      <c r="C41" s="198"/>
      <c r="D41" s="198"/>
      <c r="E41" s="199"/>
      <c r="F41" s="199"/>
      <c r="G41" s="199"/>
      <c r="H41" s="200" t="s">
        <v>220</v>
      </c>
      <c r="I41" s="201"/>
      <c r="J41" s="201"/>
      <c r="K41" s="201"/>
      <c r="L41" s="201"/>
      <c r="M41" s="201" t="s">
        <v>220</v>
      </c>
      <c r="N41" s="258"/>
      <c r="O41" s="258"/>
      <c r="P41" s="323"/>
      <c r="Q41" s="258"/>
      <c r="R41" s="323"/>
      <c r="S41" s="258"/>
      <c r="T41" s="258"/>
      <c r="U41" s="255">
        <f t="shared" si="2"/>
        <v>0</v>
      </c>
      <c r="V41" s="173"/>
      <c r="W41" s="262"/>
      <c r="X41" s="263">
        <f t="shared" si="3"/>
        <v>0</v>
      </c>
      <c r="Y41" s="205"/>
      <c r="Z41" s="209"/>
      <c r="AA41" s="83"/>
    </row>
    <row r="42" spans="2:27" ht="30" customHeight="1">
      <c r="B42" s="329">
        <v>38</v>
      </c>
      <c r="C42" s="198"/>
      <c r="D42" s="198"/>
      <c r="E42" s="199"/>
      <c r="F42" s="199"/>
      <c r="G42" s="199"/>
      <c r="H42" s="200" t="s">
        <v>220</v>
      </c>
      <c r="I42" s="201"/>
      <c r="J42" s="201"/>
      <c r="K42" s="201"/>
      <c r="L42" s="201"/>
      <c r="M42" s="201" t="s">
        <v>220</v>
      </c>
      <c r="N42" s="258"/>
      <c r="O42" s="258"/>
      <c r="P42" s="323"/>
      <c r="Q42" s="258"/>
      <c r="R42" s="323"/>
      <c r="S42" s="258"/>
      <c r="T42" s="258"/>
      <c r="U42" s="255">
        <f t="shared" si="2"/>
        <v>0</v>
      </c>
      <c r="V42" s="173"/>
      <c r="W42" s="262"/>
      <c r="X42" s="263">
        <f t="shared" si="3"/>
        <v>0</v>
      </c>
      <c r="Y42" s="205"/>
      <c r="Z42" s="209"/>
      <c r="AA42" s="83"/>
    </row>
    <row r="43" spans="2:27" ht="30" customHeight="1">
      <c r="B43" s="329">
        <v>39</v>
      </c>
      <c r="C43" s="198"/>
      <c r="D43" s="198"/>
      <c r="E43" s="199"/>
      <c r="F43" s="199"/>
      <c r="G43" s="199"/>
      <c r="H43" s="200" t="s">
        <v>220</v>
      </c>
      <c r="I43" s="201"/>
      <c r="J43" s="201"/>
      <c r="K43" s="201"/>
      <c r="L43" s="201"/>
      <c r="M43" s="201" t="s">
        <v>220</v>
      </c>
      <c r="N43" s="258"/>
      <c r="O43" s="258"/>
      <c r="P43" s="323"/>
      <c r="Q43" s="258"/>
      <c r="R43" s="323"/>
      <c r="S43" s="258"/>
      <c r="T43" s="258"/>
      <c r="U43" s="255">
        <f t="shared" si="2"/>
        <v>0</v>
      </c>
      <c r="V43" s="173"/>
      <c r="W43" s="262"/>
      <c r="X43" s="263">
        <f t="shared" si="3"/>
        <v>0</v>
      </c>
      <c r="Y43" s="205"/>
      <c r="Z43" s="209"/>
      <c r="AA43" s="83"/>
    </row>
    <row r="44" spans="2:27" ht="30" customHeight="1">
      <c r="B44" s="329">
        <v>40</v>
      </c>
      <c r="C44" s="198"/>
      <c r="D44" s="198"/>
      <c r="E44" s="199"/>
      <c r="F44" s="199"/>
      <c r="G44" s="199"/>
      <c r="H44" s="200" t="s">
        <v>220</v>
      </c>
      <c r="I44" s="201"/>
      <c r="J44" s="201"/>
      <c r="K44" s="201"/>
      <c r="L44" s="201"/>
      <c r="M44" s="201" t="s">
        <v>220</v>
      </c>
      <c r="N44" s="258"/>
      <c r="O44" s="258"/>
      <c r="P44" s="323"/>
      <c r="Q44" s="258"/>
      <c r="R44" s="323"/>
      <c r="S44" s="258"/>
      <c r="T44" s="258"/>
      <c r="U44" s="255">
        <f t="shared" si="2"/>
        <v>0</v>
      </c>
      <c r="V44" s="173"/>
      <c r="W44" s="262"/>
      <c r="X44" s="263">
        <f t="shared" si="3"/>
        <v>0</v>
      </c>
      <c r="Y44" s="205"/>
      <c r="Z44" s="209"/>
      <c r="AA44" s="83"/>
    </row>
    <row r="45" spans="2:27" ht="30" customHeight="1">
      <c r="B45" s="329">
        <v>41</v>
      </c>
      <c r="C45" s="198"/>
      <c r="D45" s="198"/>
      <c r="E45" s="199"/>
      <c r="F45" s="199"/>
      <c r="G45" s="199"/>
      <c r="H45" s="200" t="s">
        <v>220</v>
      </c>
      <c r="I45" s="201"/>
      <c r="J45" s="201"/>
      <c r="K45" s="201"/>
      <c r="L45" s="201"/>
      <c r="M45" s="201" t="s">
        <v>220</v>
      </c>
      <c r="N45" s="258"/>
      <c r="O45" s="258"/>
      <c r="P45" s="323"/>
      <c r="Q45" s="258"/>
      <c r="R45" s="323"/>
      <c r="S45" s="258"/>
      <c r="T45" s="258"/>
      <c r="U45" s="255">
        <f t="shared" si="2"/>
        <v>0</v>
      </c>
      <c r="V45" s="173"/>
      <c r="W45" s="262"/>
      <c r="X45" s="263">
        <f t="shared" si="3"/>
        <v>0</v>
      </c>
      <c r="Y45" s="205"/>
      <c r="Z45" s="209"/>
      <c r="AA45" s="83"/>
    </row>
    <row r="46" spans="2:27" ht="30" customHeight="1">
      <c r="B46" s="329">
        <v>42</v>
      </c>
      <c r="C46" s="198"/>
      <c r="D46" s="198"/>
      <c r="E46" s="199"/>
      <c r="F46" s="199"/>
      <c r="G46" s="199"/>
      <c r="H46" s="200" t="s">
        <v>220</v>
      </c>
      <c r="I46" s="201"/>
      <c r="J46" s="201"/>
      <c r="K46" s="201"/>
      <c r="L46" s="201"/>
      <c r="M46" s="201" t="s">
        <v>220</v>
      </c>
      <c r="N46" s="258"/>
      <c r="O46" s="258"/>
      <c r="P46" s="323"/>
      <c r="Q46" s="258"/>
      <c r="R46" s="323"/>
      <c r="S46" s="258"/>
      <c r="T46" s="258"/>
      <c r="U46" s="255">
        <f t="shared" si="2"/>
        <v>0</v>
      </c>
      <c r="V46" s="173"/>
      <c r="W46" s="262"/>
      <c r="X46" s="263">
        <f t="shared" si="3"/>
        <v>0</v>
      </c>
      <c r="Y46" s="205"/>
      <c r="Z46" s="209"/>
      <c r="AA46" s="83"/>
    </row>
    <row r="47" spans="2:27" ht="30" customHeight="1">
      <c r="B47" s="329">
        <v>43</v>
      </c>
      <c r="C47" s="198"/>
      <c r="D47" s="198"/>
      <c r="E47" s="199"/>
      <c r="F47" s="199"/>
      <c r="G47" s="199"/>
      <c r="H47" s="200" t="s">
        <v>220</v>
      </c>
      <c r="I47" s="201"/>
      <c r="J47" s="201"/>
      <c r="K47" s="201"/>
      <c r="L47" s="201"/>
      <c r="M47" s="201" t="s">
        <v>220</v>
      </c>
      <c r="N47" s="258"/>
      <c r="O47" s="258"/>
      <c r="P47" s="323"/>
      <c r="Q47" s="258"/>
      <c r="R47" s="323"/>
      <c r="S47" s="258"/>
      <c r="T47" s="258"/>
      <c r="U47" s="255">
        <f t="shared" si="2"/>
        <v>0</v>
      </c>
      <c r="V47" s="173"/>
      <c r="W47" s="262"/>
      <c r="X47" s="263">
        <f t="shared" si="3"/>
        <v>0</v>
      </c>
      <c r="Y47" s="205"/>
      <c r="Z47" s="209"/>
      <c r="AA47" s="83"/>
    </row>
    <row r="48" spans="2:27" ht="30" customHeight="1">
      <c r="B48" s="329">
        <v>44</v>
      </c>
      <c r="C48" s="198"/>
      <c r="D48" s="198"/>
      <c r="E48" s="199"/>
      <c r="F48" s="199"/>
      <c r="G48" s="199"/>
      <c r="H48" s="200" t="s">
        <v>220</v>
      </c>
      <c r="I48" s="201"/>
      <c r="J48" s="201"/>
      <c r="K48" s="201"/>
      <c r="L48" s="201"/>
      <c r="M48" s="201" t="s">
        <v>220</v>
      </c>
      <c r="N48" s="258"/>
      <c r="O48" s="258"/>
      <c r="P48" s="323"/>
      <c r="Q48" s="258"/>
      <c r="R48" s="323"/>
      <c r="S48" s="258"/>
      <c r="T48" s="258"/>
      <c r="U48" s="255">
        <f t="shared" si="2"/>
        <v>0</v>
      </c>
      <c r="V48" s="173"/>
      <c r="W48" s="262"/>
      <c r="X48" s="263">
        <f t="shared" si="3"/>
        <v>0</v>
      </c>
      <c r="Y48" s="205"/>
      <c r="Z48" s="209"/>
      <c r="AA48" s="83"/>
    </row>
    <row r="49" spans="2:27" ht="30" customHeight="1">
      <c r="B49" s="329">
        <v>45</v>
      </c>
      <c r="C49" s="198"/>
      <c r="D49" s="198"/>
      <c r="E49" s="199"/>
      <c r="F49" s="199"/>
      <c r="G49" s="199"/>
      <c r="H49" s="200" t="s">
        <v>220</v>
      </c>
      <c r="I49" s="201"/>
      <c r="J49" s="201"/>
      <c r="K49" s="201"/>
      <c r="L49" s="201"/>
      <c r="M49" s="201" t="s">
        <v>220</v>
      </c>
      <c r="N49" s="258"/>
      <c r="O49" s="258"/>
      <c r="P49" s="323"/>
      <c r="Q49" s="258"/>
      <c r="R49" s="323"/>
      <c r="S49" s="258"/>
      <c r="T49" s="258"/>
      <c r="U49" s="255">
        <f t="shared" si="2"/>
        <v>0</v>
      </c>
      <c r="V49" s="173"/>
      <c r="W49" s="262"/>
      <c r="X49" s="263">
        <f t="shared" si="3"/>
        <v>0</v>
      </c>
      <c r="Y49" s="205"/>
      <c r="Z49" s="209"/>
      <c r="AA49" s="83"/>
    </row>
    <row r="50" spans="2:27" ht="30" customHeight="1">
      <c r="B50" s="329">
        <v>46</v>
      </c>
      <c r="C50" s="198"/>
      <c r="D50" s="198"/>
      <c r="E50" s="199"/>
      <c r="F50" s="199"/>
      <c r="G50" s="199"/>
      <c r="H50" s="200" t="s">
        <v>220</v>
      </c>
      <c r="I50" s="201"/>
      <c r="J50" s="201"/>
      <c r="K50" s="201"/>
      <c r="L50" s="201"/>
      <c r="M50" s="201" t="s">
        <v>220</v>
      </c>
      <c r="N50" s="258"/>
      <c r="O50" s="258"/>
      <c r="P50" s="323"/>
      <c r="Q50" s="258"/>
      <c r="R50" s="323"/>
      <c r="S50" s="258"/>
      <c r="T50" s="258"/>
      <c r="U50" s="255">
        <f t="shared" si="2"/>
        <v>0</v>
      </c>
      <c r="V50" s="173"/>
      <c r="W50" s="262"/>
      <c r="X50" s="263">
        <f t="shared" si="3"/>
        <v>0</v>
      </c>
      <c r="Y50" s="205"/>
      <c r="Z50" s="209"/>
      <c r="AA50" s="83"/>
    </row>
    <row r="51" spans="2:27" ht="30" customHeight="1">
      <c r="B51" s="329">
        <v>47</v>
      </c>
      <c r="C51" s="198"/>
      <c r="D51" s="198"/>
      <c r="E51" s="199"/>
      <c r="F51" s="199"/>
      <c r="G51" s="199"/>
      <c r="H51" s="200" t="s">
        <v>220</v>
      </c>
      <c r="I51" s="201"/>
      <c r="J51" s="201"/>
      <c r="K51" s="201"/>
      <c r="L51" s="201"/>
      <c r="M51" s="201" t="s">
        <v>220</v>
      </c>
      <c r="N51" s="258"/>
      <c r="O51" s="258"/>
      <c r="P51" s="323"/>
      <c r="Q51" s="258"/>
      <c r="R51" s="323"/>
      <c r="S51" s="258"/>
      <c r="T51" s="258"/>
      <c r="U51" s="255">
        <f t="shared" si="2"/>
        <v>0</v>
      </c>
      <c r="V51" s="173"/>
      <c r="W51" s="262"/>
      <c r="X51" s="263">
        <f t="shared" si="3"/>
        <v>0</v>
      </c>
      <c r="Y51" s="205"/>
      <c r="Z51" s="209"/>
      <c r="AA51" s="83"/>
    </row>
    <row r="52" spans="2:27" ht="30" customHeight="1">
      <c r="B52" s="329">
        <v>48</v>
      </c>
      <c r="C52" s="198"/>
      <c r="D52" s="198"/>
      <c r="E52" s="199"/>
      <c r="F52" s="199"/>
      <c r="G52" s="199"/>
      <c r="H52" s="200" t="s">
        <v>220</v>
      </c>
      <c r="I52" s="201"/>
      <c r="J52" s="201"/>
      <c r="K52" s="201"/>
      <c r="L52" s="201"/>
      <c r="M52" s="201" t="s">
        <v>220</v>
      </c>
      <c r="N52" s="258"/>
      <c r="O52" s="258"/>
      <c r="P52" s="323"/>
      <c r="Q52" s="258"/>
      <c r="R52" s="323"/>
      <c r="S52" s="258"/>
      <c r="T52" s="258"/>
      <c r="U52" s="255">
        <f t="shared" si="2"/>
        <v>0</v>
      </c>
      <c r="V52" s="173"/>
      <c r="W52" s="262"/>
      <c r="X52" s="263">
        <f t="shared" si="3"/>
        <v>0</v>
      </c>
      <c r="Y52" s="205"/>
      <c r="Z52" s="209"/>
      <c r="AA52" s="83"/>
    </row>
    <row r="53" spans="2:27" ht="30" customHeight="1">
      <c r="B53" s="329">
        <v>49</v>
      </c>
      <c r="C53" s="198"/>
      <c r="D53" s="198"/>
      <c r="E53" s="199"/>
      <c r="F53" s="199"/>
      <c r="G53" s="199"/>
      <c r="H53" s="200" t="s">
        <v>220</v>
      </c>
      <c r="I53" s="201"/>
      <c r="J53" s="201"/>
      <c r="K53" s="201"/>
      <c r="L53" s="201"/>
      <c r="M53" s="201" t="s">
        <v>220</v>
      </c>
      <c r="N53" s="258"/>
      <c r="O53" s="258"/>
      <c r="P53" s="323"/>
      <c r="Q53" s="258"/>
      <c r="R53" s="323"/>
      <c r="S53" s="258"/>
      <c r="T53" s="258"/>
      <c r="U53" s="255">
        <f t="shared" si="2"/>
        <v>0</v>
      </c>
      <c r="V53" s="173"/>
      <c r="W53" s="262"/>
      <c r="X53" s="263">
        <f t="shared" si="3"/>
        <v>0</v>
      </c>
      <c r="Y53" s="205"/>
      <c r="Z53" s="209"/>
      <c r="AA53" s="83"/>
    </row>
    <row r="54" spans="2:27" ht="30" customHeight="1">
      <c r="B54" s="329">
        <v>50</v>
      </c>
      <c r="C54" s="198"/>
      <c r="D54" s="198"/>
      <c r="E54" s="199"/>
      <c r="F54" s="199"/>
      <c r="G54" s="199"/>
      <c r="H54" s="200" t="s">
        <v>220</v>
      </c>
      <c r="I54" s="201"/>
      <c r="J54" s="201"/>
      <c r="K54" s="201"/>
      <c r="L54" s="201"/>
      <c r="M54" s="201" t="s">
        <v>220</v>
      </c>
      <c r="N54" s="258"/>
      <c r="O54" s="258"/>
      <c r="P54" s="323"/>
      <c r="Q54" s="258"/>
      <c r="R54" s="323"/>
      <c r="S54" s="258"/>
      <c r="T54" s="258"/>
      <c r="U54" s="255">
        <f t="shared" si="2"/>
        <v>0</v>
      </c>
      <c r="V54" s="173"/>
      <c r="W54" s="262"/>
      <c r="X54" s="263">
        <f t="shared" si="3"/>
        <v>0</v>
      </c>
      <c r="Y54" s="205"/>
      <c r="Z54" s="209"/>
      <c r="AA54" s="83"/>
    </row>
    <row r="55" spans="2:27" ht="30" customHeight="1">
      <c r="B55" s="329">
        <v>51</v>
      </c>
      <c r="C55" s="198"/>
      <c r="D55" s="198"/>
      <c r="E55" s="199"/>
      <c r="F55" s="199"/>
      <c r="G55" s="199"/>
      <c r="H55" s="200" t="s">
        <v>220</v>
      </c>
      <c r="I55" s="201"/>
      <c r="J55" s="201"/>
      <c r="K55" s="201"/>
      <c r="L55" s="201"/>
      <c r="M55" s="201" t="s">
        <v>220</v>
      </c>
      <c r="N55" s="258"/>
      <c r="O55" s="258"/>
      <c r="P55" s="323"/>
      <c r="Q55" s="258"/>
      <c r="R55" s="323"/>
      <c r="S55" s="258"/>
      <c r="T55" s="258"/>
      <c r="U55" s="255">
        <f t="shared" si="2"/>
        <v>0</v>
      </c>
      <c r="V55" s="173"/>
      <c r="W55" s="262"/>
      <c r="X55" s="263">
        <f t="shared" si="3"/>
        <v>0</v>
      </c>
      <c r="Y55" s="205"/>
      <c r="Z55" s="209"/>
      <c r="AA55" s="83"/>
    </row>
    <row r="56" spans="2:27" ht="30" customHeight="1">
      <c r="B56" s="329">
        <v>52</v>
      </c>
      <c r="C56" s="198"/>
      <c r="D56" s="198"/>
      <c r="E56" s="199"/>
      <c r="F56" s="199"/>
      <c r="G56" s="199"/>
      <c r="H56" s="200" t="s">
        <v>220</v>
      </c>
      <c r="I56" s="201"/>
      <c r="J56" s="201"/>
      <c r="K56" s="201"/>
      <c r="L56" s="201"/>
      <c r="M56" s="201" t="s">
        <v>220</v>
      </c>
      <c r="N56" s="258"/>
      <c r="O56" s="258"/>
      <c r="P56" s="323"/>
      <c r="Q56" s="258"/>
      <c r="R56" s="323"/>
      <c r="S56" s="258"/>
      <c r="T56" s="258"/>
      <c r="U56" s="255">
        <f t="shared" si="2"/>
        <v>0</v>
      </c>
      <c r="V56" s="173"/>
      <c r="W56" s="262"/>
      <c r="X56" s="263">
        <f t="shared" si="3"/>
        <v>0</v>
      </c>
      <c r="Y56" s="205"/>
      <c r="Z56" s="209"/>
      <c r="AA56" s="83"/>
    </row>
    <row r="57" spans="2:27" ht="30" customHeight="1">
      <c r="B57" s="329">
        <v>53</v>
      </c>
      <c r="C57" s="198"/>
      <c r="D57" s="198"/>
      <c r="E57" s="199"/>
      <c r="F57" s="199"/>
      <c r="G57" s="199"/>
      <c r="H57" s="200" t="s">
        <v>220</v>
      </c>
      <c r="I57" s="201"/>
      <c r="J57" s="201"/>
      <c r="K57" s="201"/>
      <c r="L57" s="201"/>
      <c r="M57" s="201" t="s">
        <v>220</v>
      </c>
      <c r="N57" s="258"/>
      <c r="O57" s="258"/>
      <c r="P57" s="323"/>
      <c r="Q57" s="258"/>
      <c r="R57" s="323"/>
      <c r="S57" s="258"/>
      <c r="T57" s="258"/>
      <c r="U57" s="255">
        <f t="shared" si="2"/>
        <v>0</v>
      </c>
      <c r="V57" s="173"/>
      <c r="W57" s="262"/>
      <c r="X57" s="263">
        <f t="shared" si="3"/>
        <v>0</v>
      </c>
      <c r="Y57" s="205"/>
      <c r="Z57" s="209"/>
      <c r="AA57" s="83"/>
    </row>
    <row r="58" spans="2:27" ht="30" customHeight="1">
      <c r="B58" s="329">
        <v>54</v>
      </c>
      <c r="C58" s="198"/>
      <c r="D58" s="198"/>
      <c r="E58" s="199"/>
      <c r="F58" s="199"/>
      <c r="G58" s="199"/>
      <c r="H58" s="200" t="s">
        <v>220</v>
      </c>
      <c r="I58" s="201"/>
      <c r="J58" s="201"/>
      <c r="K58" s="201"/>
      <c r="L58" s="201"/>
      <c r="M58" s="201" t="s">
        <v>220</v>
      </c>
      <c r="N58" s="258"/>
      <c r="O58" s="258"/>
      <c r="P58" s="323"/>
      <c r="Q58" s="258"/>
      <c r="R58" s="323"/>
      <c r="S58" s="258"/>
      <c r="T58" s="258"/>
      <c r="U58" s="255">
        <f t="shared" si="2"/>
        <v>0</v>
      </c>
      <c r="V58" s="173"/>
      <c r="W58" s="262"/>
      <c r="X58" s="263">
        <f t="shared" si="3"/>
        <v>0</v>
      </c>
      <c r="Y58" s="205"/>
      <c r="Z58" s="209"/>
      <c r="AA58" s="83"/>
    </row>
    <row r="59" spans="2:27" ht="30" customHeight="1">
      <c r="B59" s="329">
        <v>55</v>
      </c>
      <c r="C59" s="198"/>
      <c r="D59" s="198"/>
      <c r="E59" s="199"/>
      <c r="F59" s="199"/>
      <c r="G59" s="199"/>
      <c r="H59" s="200" t="s">
        <v>220</v>
      </c>
      <c r="I59" s="201"/>
      <c r="J59" s="201"/>
      <c r="K59" s="201"/>
      <c r="L59" s="201"/>
      <c r="M59" s="201" t="s">
        <v>220</v>
      </c>
      <c r="N59" s="258"/>
      <c r="O59" s="258"/>
      <c r="P59" s="323"/>
      <c r="Q59" s="258"/>
      <c r="R59" s="323"/>
      <c r="S59" s="258"/>
      <c r="T59" s="258"/>
      <c r="U59" s="255">
        <f t="shared" si="2"/>
        <v>0</v>
      </c>
      <c r="V59" s="173"/>
      <c r="W59" s="262"/>
      <c r="X59" s="263">
        <f t="shared" si="3"/>
        <v>0</v>
      </c>
      <c r="Y59" s="205"/>
      <c r="Z59" s="209"/>
      <c r="AA59" s="83"/>
    </row>
    <row r="60" spans="2:27" ht="30" customHeight="1">
      <c r="B60" s="329">
        <v>56</v>
      </c>
      <c r="C60" s="198"/>
      <c r="D60" s="198"/>
      <c r="E60" s="199"/>
      <c r="F60" s="199"/>
      <c r="G60" s="199"/>
      <c r="H60" s="200" t="s">
        <v>220</v>
      </c>
      <c r="I60" s="201"/>
      <c r="J60" s="201"/>
      <c r="K60" s="201"/>
      <c r="L60" s="201"/>
      <c r="M60" s="201" t="s">
        <v>220</v>
      </c>
      <c r="N60" s="258"/>
      <c r="O60" s="258"/>
      <c r="P60" s="323"/>
      <c r="Q60" s="258"/>
      <c r="R60" s="323"/>
      <c r="S60" s="258"/>
      <c r="T60" s="258"/>
      <c r="U60" s="255">
        <f t="shared" si="2"/>
        <v>0</v>
      </c>
      <c r="V60" s="173"/>
      <c r="W60" s="262"/>
      <c r="X60" s="263">
        <f t="shared" si="3"/>
        <v>0</v>
      </c>
      <c r="Y60" s="205"/>
      <c r="Z60" s="209"/>
      <c r="AA60" s="83"/>
    </row>
    <row r="61" spans="2:27" ht="30" customHeight="1">
      <c r="B61" s="329">
        <v>57</v>
      </c>
      <c r="C61" s="198"/>
      <c r="D61" s="198"/>
      <c r="E61" s="199"/>
      <c r="F61" s="199"/>
      <c r="G61" s="199"/>
      <c r="H61" s="200" t="s">
        <v>220</v>
      </c>
      <c r="I61" s="201"/>
      <c r="J61" s="201"/>
      <c r="K61" s="201"/>
      <c r="L61" s="201"/>
      <c r="M61" s="201" t="s">
        <v>220</v>
      </c>
      <c r="N61" s="258"/>
      <c r="O61" s="258"/>
      <c r="P61" s="323"/>
      <c r="Q61" s="258"/>
      <c r="R61" s="323"/>
      <c r="S61" s="258"/>
      <c r="T61" s="258"/>
      <c r="U61" s="255">
        <f t="shared" si="2"/>
        <v>0</v>
      </c>
      <c r="V61" s="173"/>
      <c r="W61" s="262"/>
      <c r="X61" s="263">
        <f t="shared" si="3"/>
        <v>0</v>
      </c>
      <c r="Y61" s="205"/>
      <c r="Z61" s="209"/>
      <c r="AA61" s="83"/>
    </row>
    <row r="62" spans="2:27" ht="30" customHeight="1">
      <c r="B62" s="329">
        <v>58</v>
      </c>
      <c r="C62" s="198"/>
      <c r="D62" s="198"/>
      <c r="E62" s="199"/>
      <c r="F62" s="199"/>
      <c r="G62" s="199"/>
      <c r="H62" s="200" t="s">
        <v>220</v>
      </c>
      <c r="I62" s="201"/>
      <c r="J62" s="201"/>
      <c r="K62" s="201"/>
      <c r="L62" s="201"/>
      <c r="M62" s="201" t="s">
        <v>220</v>
      </c>
      <c r="N62" s="258"/>
      <c r="O62" s="258"/>
      <c r="P62" s="323"/>
      <c r="Q62" s="258"/>
      <c r="R62" s="323"/>
      <c r="S62" s="258"/>
      <c r="T62" s="258"/>
      <c r="U62" s="255">
        <f t="shared" si="2"/>
        <v>0</v>
      </c>
      <c r="V62" s="173"/>
      <c r="W62" s="262"/>
      <c r="X62" s="263">
        <f t="shared" si="3"/>
        <v>0</v>
      </c>
      <c r="Y62" s="205"/>
      <c r="Z62" s="209"/>
      <c r="AA62" s="83"/>
    </row>
    <row r="63" spans="2:27" ht="30" customHeight="1">
      <c r="B63" s="329">
        <v>59</v>
      </c>
      <c r="C63" s="198"/>
      <c r="D63" s="198"/>
      <c r="E63" s="199"/>
      <c r="F63" s="199"/>
      <c r="G63" s="199"/>
      <c r="H63" s="200" t="s">
        <v>220</v>
      </c>
      <c r="I63" s="201"/>
      <c r="J63" s="201"/>
      <c r="K63" s="201"/>
      <c r="L63" s="201"/>
      <c r="M63" s="201" t="s">
        <v>220</v>
      </c>
      <c r="N63" s="258"/>
      <c r="O63" s="258"/>
      <c r="P63" s="323"/>
      <c r="Q63" s="258"/>
      <c r="R63" s="323"/>
      <c r="S63" s="258"/>
      <c r="T63" s="258"/>
      <c r="U63" s="255">
        <f t="shared" si="2"/>
        <v>0</v>
      </c>
      <c r="V63" s="173"/>
      <c r="W63" s="262"/>
      <c r="X63" s="263">
        <f t="shared" si="3"/>
        <v>0</v>
      </c>
      <c r="Y63" s="205"/>
      <c r="Z63" s="209"/>
      <c r="AA63" s="83"/>
    </row>
    <row r="64" spans="2:27" ht="30" customHeight="1">
      <c r="B64" s="329">
        <v>60</v>
      </c>
      <c r="C64" s="198"/>
      <c r="D64" s="198"/>
      <c r="E64" s="199"/>
      <c r="F64" s="199"/>
      <c r="G64" s="199"/>
      <c r="H64" s="200" t="s">
        <v>220</v>
      </c>
      <c r="I64" s="201"/>
      <c r="J64" s="201"/>
      <c r="K64" s="201"/>
      <c r="L64" s="201"/>
      <c r="M64" s="201" t="s">
        <v>220</v>
      </c>
      <c r="N64" s="258"/>
      <c r="O64" s="258"/>
      <c r="P64" s="323"/>
      <c r="Q64" s="258"/>
      <c r="R64" s="323"/>
      <c r="S64" s="258"/>
      <c r="T64" s="258"/>
      <c r="U64" s="255">
        <f t="shared" si="2"/>
        <v>0</v>
      </c>
      <c r="V64" s="173"/>
      <c r="W64" s="262"/>
      <c r="X64" s="263">
        <f t="shared" si="3"/>
        <v>0</v>
      </c>
      <c r="Y64" s="205"/>
      <c r="Z64" s="209"/>
      <c r="AA64" s="83"/>
    </row>
    <row r="65" spans="2:27" ht="30" customHeight="1">
      <c r="B65" s="329">
        <v>61</v>
      </c>
      <c r="C65" s="198"/>
      <c r="D65" s="198"/>
      <c r="E65" s="199"/>
      <c r="F65" s="199"/>
      <c r="G65" s="199"/>
      <c r="H65" s="200" t="s">
        <v>220</v>
      </c>
      <c r="I65" s="201"/>
      <c r="J65" s="201"/>
      <c r="K65" s="201"/>
      <c r="L65" s="201"/>
      <c r="M65" s="201" t="s">
        <v>220</v>
      </c>
      <c r="N65" s="258"/>
      <c r="O65" s="258"/>
      <c r="P65" s="323"/>
      <c r="Q65" s="258"/>
      <c r="R65" s="323"/>
      <c r="S65" s="258"/>
      <c r="T65" s="258"/>
      <c r="U65" s="255">
        <f t="shared" si="2"/>
        <v>0</v>
      </c>
      <c r="V65" s="173"/>
      <c r="W65" s="262"/>
      <c r="X65" s="263">
        <f t="shared" si="3"/>
        <v>0</v>
      </c>
      <c r="Y65" s="205"/>
      <c r="Z65" s="209"/>
      <c r="AA65" s="83"/>
    </row>
    <row r="66" spans="2:27" ht="30" customHeight="1">
      <c r="B66" s="329">
        <v>62</v>
      </c>
      <c r="C66" s="198"/>
      <c r="D66" s="198"/>
      <c r="E66" s="199"/>
      <c r="F66" s="199"/>
      <c r="G66" s="199"/>
      <c r="H66" s="200" t="s">
        <v>220</v>
      </c>
      <c r="I66" s="201"/>
      <c r="J66" s="201"/>
      <c r="K66" s="201"/>
      <c r="L66" s="201"/>
      <c r="M66" s="201" t="s">
        <v>220</v>
      </c>
      <c r="N66" s="258"/>
      <c r="O66" s="258"/>
      <c r="P66" s="323"/>
      <c r="Q66" s="258"/>
      <c r="R66" s="323"/>
      <c r="S66" s="258"/>
      <c r="T66" s="258"/>
      <c r="U66" s="255">
        <f t="shared" si="2"/>
        <v>0</v>
      </c>
      <c r="V66" s="173"/>
      <c r="W66" s="262"/>
      <c r="X66" s="263">
        <f t="shared" si="3"/>
        <v>0</v>
      </c>
      <c r="Y66" s="205"/>
      <c r="Z66" s="209"/>
      <c r="AA66" s="83"/>
    </row>
    <row r="67" spans="2:27" ht="30" customHeight="1">
      <c r="B67" s="329">
        <v>63</v>
      </c>
      <c r="C67" s="198"/>
      <c r="D67" s="198"/>
      <c r="E67" s="199"/>
      <c r="F67" s="199"/>
      <c r="G67" s="199"/>
      <c r="H67" s="200" t="s">
        <v>220</v>
      </c>
      <c r="I67" s="201"/>
      <c r="J67" s="201"/>
      <c r="K67" s="201"/>
      <c r="L67" s="201"/>
      <c r="M67" s="201" t="s">
        <v>220</v>
      </c>
      <c r="N67" s="258"/>
      <c r="O67" s="258"/>
      <c r="P67" s="323"/>
      <c r="Q67" s="258"/>
      <c r="R67" s="323"/>
      <c r="S67" s="258"/>
      <c r="T67" s="258"/>
      <c r="U67" s="255">
        <f t="shared" si="2"/>
        <v>0</v>
      </c>
      <c r="V67" s="173"/>
      <c r="W67" s="262"/>
      <c r="X67" s="263">
        <f t="shared" si="3"/>
        <v>0</v>
      </c>
      <c r="Y67" s="205"/>
      <c r="Z67" s="209"/>
      <c r="AA67" s="83"/>
    </row>
    <row r="68" spans="2:27" ht="30" customHeight="1">
      <c r="B68" s="329">
        <v>64</v>
      </c>
      <c r="C68" s="198"/>
      <c r="D68" s="198"/>
      <c r="E68" s="199"/>
      <c r="F68" s="199"/>
      <c r="G68" s="199"/>
      <c r="H68" s="200" t="s">
        <v>220</v>
      </c>
      <c r="I68" s="201"/>
      <c r="J68" s="201"/>
      <c r="K68" s="201"/>
      <c r="L68" s="201"/>
      <c r="M68" s="201" t="s">
        <v>220</v>
      </c>
      <c r="N68" s="258"/>
      <c r="O68" s="258"/>
      <c r="P68" s="323"/>
      <c r="Q68" s="258"/>
      <c r="R68" s="323"/>
      <c r="S68" s="258"/>
      <c r="T68" s="258"/>
      <c r="U68" s="255">
        <f t="shared" si="2"/>
        <v>0</v>
      </c>
      <c r="V68" s="173"/>
      <c r="W68" s="262"/>
      <c r="X68" s="263">
        <f t="shared" si="3"/>
        <v>0</v>
      </c>
      <c r="Y68" s="205"/>
      <c r="Z68" s="209"/>
      <c r="AA68" s="83"/>
    </row>
    <row r="69" spans="2:27" ht="30" customHeight="1">
      <c r="B69" s="329">
        <v>65</v>
      </c>
      <c r="C69" s="198"/>
      <c r="D69" s="198"/>
      <c r="E69" s="199"/>
      <c r="F69" s="199"/>
      <c r="G69" s="199"/>
      <c r="H69" s="200" t="s">
        <v>220</v>
      </c>
      <c r="I69" s="201"/>
      <c r="J69" s="201"/>
      <c r="K69" s="201"/>
      <c r="L69" s="201"/>
      <c r="M69" s="201" t="s">
        <v>220</v>
      </c>
      <c r="N69" s="258"/>
      <c r="O69" s="258"/>
      <c r="P69" s="323"/>
      <c r="Q69" s="258"/>
      <c r="R69" s="323"/>
      <c r="S69" s="258"/>
      <c r="T69" s="258"/>
      <c r="U69" s="255">
        <f t="shared" ref="U69:U84" si="4">IF(((N69+(O69+Q69))-(S69+T69))&gt;=0, ((N69+(O69+Q69))-(S69+T69)), 0)</f>
        <v>0</v>
      </c>
      <c r="V69" s="173"/>
      <c r="W69" s="262"/>
      <c r="X69" s="263">
        <f t="shared" ref="X69:X84" si="5">W69-U69</f>
        <v>0</v>
      </c>
      <c r="Y69" s="205"/>
      <c r="Z69" s="209"/>
      <c r="AA69" s="83"/>
    </row>
    <row r="70" spans="2:27" ht="30" customHeight="1">
      <c r="B70" s="329">
        <v>66</v>
      </c>
      <c r="C70" s="198"/>
      <c r="D70" s="198"/>
      <c r="E70" s="199"/>
      <c r="F70" s="199"/>
      <c r="G70" s="199"/>
      <c r="H70" s="200" t="s">
        <v>220</v>
      </c>
      <c r="I70" s="201"/>
      <c r="J70" s="201"/>
      <c r="K70" s="201"/>
      <c r="L70" s="201"/>
      <c r="M70" s="201" t="s">
        <v>220</v>
      </c>
      <c r="N70" s="258"/>
      <c r="O70" s="258"/>
      <c r="P70" s="323"/>
      <c r="Q70" s="258"/>
      <c r="R70" s="323"/>
      <c r="S70" s="258"/>
      <c r="T70" s="258"/>
      <c r="U70" s="255">
        <f t="shared" si="4"/>
        <v>0</v>
      </c>
      <c r="V70" s="173"/>
      <c r="W70" s="262"/>
      <c r="X70" s="263">
        <f t="shared" si="5"/>
        <v>0</v>
      </c>
      <c r="Y70" s="205"/>
      <c r="Z70" s="209"/>
      <c r="AA70" s="83"/>
    </row>
    <row r="71" spans="2:27" ht="30" customHeight="1">
      <c r="B71" s="329">
        <v>67</v>
      </c>
      <c r="C71" s="198"/>
      <c r="D71" s="198"/>
      <c r="E71" s="199"/>
      <c r="F71" s="199"/>
      <c r="G71" s="199"/>
      <c r="H71" s="200" t="s">
        <v>220</v>
      </c>
      <c r="I71" s="201"/>
      <c r="J71" s="201"/>
      <c r="K71" s="201"/>
      <c r="L71" s="201"/>
      <c r="M71" s="201" t="s">
        <v>220</v>
      </c>
      <c r="N71" s="258"/>
      <c r="O71" s="258"/>
      <c r="P71" s="323"/>
      <c r="Q71" s="258"/>
      <c r="R71" s="323"/>
      <c r="S71" s="258"/>
      <c r="T71" s="258"/>
      <c r="U71" s="255">
        <f t="shared" si="4"/>
        <v>0</v>
      </c>
      <c r="V71" s="173"/>
      <c r="W71" s="262"/>
      <c r="X71" s="263">
        <f t="shared" si="5"/>
        <v>0</v>
      </c>
      <c r="Y71" s="205"/>
      <c r="Z71" s="209"/>
      <c r="AA71" s="83"/>
    </row>
    <row r="72" spans="2:27" ht="30" customHeight="1">
      <c r="B72" s="329">
        <v>68</v>
      </c>
      <c r="C72" s="198"/>
      <c r="D72" s="198"/>
      <c r="E72" s="199"/>
      <c r="F72" s="199"/>
      <c r="G72" s="199"/>
      <c r="H72" s="200" t="s">
        <v>220</v>
      </c>
      <c r="I72" s="201"/>
      <c r="J72" s="201"/>
      <c r="K72" s="201"/>
      <c r="L72" s="201"/>
      <c r="M72" s="201" t="s">
        <v>220</v>
      </c>
      <c r="N72" s="258"/>
      <c r="O72" s="258"/>
      <c r="P72" s="323"/>
      <c r="Q72" s="258"/>
      <c r="R72" s="323"/>
      <c r="S72" s="258"/>
      <c r="T72" s="258"/>
      <c r="U72" s="255">
        <f t="shared" si="4"/>
        <v>0</v>
      </c>
      <c r="V72" s="173"/>
      <c r="W72" s="262"/>
      <c r="X72" s="263">
        <f t="shared" si="5"/>
        <v>0</v>
      </c>
      <c r="Y72" s="205"/>
      <c r="Z72" s="209"/>
      <c r="AA72" s="83"/>
    </row>
    <row r="73" spans="2:27" ht="30" customHeight="1">
      <c r="B73" s="329">
        <v>69</v>
      </c>
      <c r="C73" s="198"/>
      <c r="D73" s="198"/>
      <c r="E73" s="199"/>
      <c r="F73" s="199"/>
      <c r="G73" s="199"/>
      <c r="H73" s="200" t="s">
        <v>220</v>
      </c>
      <c r="I73" s="201"/>
      <c r="J73" s="201"/>
      <c r="K73" s="201"/>
      <c r="L73" s="201"/>
      <c r="M73" s="201" t="s">
        <v>220</v>
      </c>
      <c r="N73" s="258"/>
      <c r="O73" s="258"/>
      <c r="P73" s="323"/>
      <c r="Q73" s="258"/>
      <c r="R73" s="323"/>
      <c r="S73" s="258"/>
      <c r="T73" s="258"/>
      <c r="U73" s="255">
        <f t="shared" si="4"/>
        <v>0</v>
      </c>
      <c r="V73" s="173"/>
      <c r="W73" s="262"/>
      <c r="X73" s="263">
        <f t="shared" si="5"/>
        <v>0</v>
      </c>
      <c r="Y73" s="205"/>
      <c r="Z73" s="209"/>
      <c r="AA73" s="83"/>
    </row>
    <row r="74" spans="2:27" ht="30" customHeight="1">
      <c r="B74" s="329">
        <v>70</v>
      </c>
      <c r="C74" s="198"/>
      <c r="D74" s="198"/>
      <c r="E74" s="199"/>
      <c r="F74" s="199"/>
      <c r="G74" s="199"/>
      <c r="H74" s="200" t="s">
        <v>220</v>
      </c>
      <c r="I74" s="201"/>
      <c r="J74" s="201"/>
      <c r="K74" s="201"/>
      <c r="L74" s="201"/>
      <c r="M74" s="201" t="s">
        <v>220</v>
      </c>
      <c r="N74" s="258"/>
      <c r="O74" s="258"/>
      <c r="P74" s="323"/>
      <c r="Q74" s="258"/>
      <c r="R74" s="323"/>
      <c r="S74" s="258"/>
      <c r="T74" s="258"/>
      <c r="U74" s="255">
        <f t="shared" si="4"/>
        <v>0</v>
      </c>
      <c r="V74" s="173"/>
      <c r="W74" s="262"/>
      <c r="X74" s="263">
        <f t="shared" si="5"/>
        <v>0</v>
      </c>
      <c r="Y74" s="205"/>
      <c r="Z74" s="209"/>
      <c r="AA74" s="83"/>
    </row>
    <row r="75" spans="2:27" ht="30" customHeight="1">
      <c r="B75" s="329">
        <v>71</v>
      </c>
      <c r="C75" s="198"/>
      <c r="D75" s="198"/>
      <c r="E75" s="199"/>
      <c r="F75" s="199"/>
      <c r="G75" s="199"/>
      <c r="H75" s="200" t="s">
        <v>220</v>
      </c>
      <c r="I75" s="201"/>
      <c r="J75" s="201"/>
      <c r="K75" s="201"/>
      <c r="L75" s="201"/>
      <c r="M75" s="201" t="s">
        <v>220</v>
      </c>
      <c r="N75" s="258"/>
      <c r="O75" s="258"/>
      <c r="P75" s="323"/>
      <c r="Q75" s="258"/>
      <c r="R75" s="323"/>
      <c r="S75" s="258"/>
      <c r="T75" s="258"/>
      <c r="U75" s="255">
        <f t="shared" si="4"/>
        <v>0</v>
      </c>
      <c r="V75" s="173"/>
      <c r="W75" s="262"/>
      <c r="X75" s="263">
        <f t="shared" si="5"/>
        <v>0</v>
      </c>
      <c r="Y75" s="205"/>
      <c r="Z75" s="209"/>
      <c r="AA75" s="83"/>
    </row>
    <row r="76" spans="2:27" ht="30" customHeight="1">
      <c r="B76" s="329">
        <v>72</v>
      </c>
      <c r="C76" s="198"/>
      <c r="D76" s="198"/>
      <c r="E76" s="199"/>
      <c r="F76" s="199"/>
      <c r="G76" s="199"/>
      <c r="H76" s="200" t="s">
        <v>220</v>
      </c>
      <c r="I76" s="201"/>
      <c r="J76" s="201"/>
      <c r="K76" s="201"/>
      <c r="L76" s="201"/>
      <c r="M76" s="201" t="s">
        <v>220</v>
      </c>
      <c r="N76" s="258"/>
      <c r="O76" s="258"/>
      <c r="P76" s="323"/>
      <c r="Q76" s="258"/>
      <c r="R76" s="323"/>
      <c r="S76" s="258"/>
      <c r="T76" s="258"/>
      <c r="U76" s="255">
        <f t="shared" si="4"/>
        <v>0</v>
      </c>
      <c r="V76" s="173"/>
      <c r="W76" s="262"/>
      <c r="X76" s="263">
        <f t="shared" si="5"/>
        <v>0</v>
      </c>
      <c r="Y76" s="205"/>
      <c r="Z76" s="209"/>
      <c r="AA76" s="83"/>
    </row>
    <row r="77" spans="2:27" ht="30" customHeight="1">
      <c r="B77" s="329">
        <v>73</v>
      </c>
      <c r="C77" s="198"/>
      <c r="D77" s="198"/>
      <c r="E77" s="199"/>
      <c r="F77" s="199"/>
      <c r="G77" s="199"/>
      <c r="H77" s="200" t="s">
        <v>220</v>
      </c>
      <c r="I77" s="201"/>
      <c r="J77" s="201"/>
      <c r="K77" s="201"/>
      <c r="L77" s="201"/>
      <c r="M77" s="201" t="s">
        <v>220</v>
      </c>
      <c r="N77" s="258"/>
      <c r="O77" s="258"/>
      <c r="P77" s="323"/>
      <c r="Q77" s="258"/>
      <c r="R77" s="323"/>
      <c r="S77" s="258"/>
      <c r="T77" s="258"/>
      <c r="U77" s="255">
        <f t="shared" si="4"/>
        <v>0</v>
      </c>
      <c r="V77" s="173"/>
      <c r="W77" s="262"/>
      <c r="X77" s="263">
        <f t="shared" si="5"/>
        <v>0</v>
      </c>
      <c r="Y77" s="205"/>
      <c r="Z77" s="209"/>
      <c r="AA77" s="83"/>
    </row>
    <row r="78" spans="2:27" ht="30" customHeight="1">
      <c r="B78" s="329">
        <v>74</v>
      </c>
      <c r="C78" s="198"/>
      <c r="D78" s="198"/>
      <c r="E78" s="199"/>
      <c r="F78" s="199"/>
      <c r="G78" s="199"/>
      <c r="H78" s="200" t="s">
        <v>220</v>
      </c>
      <c r="I78" s="201"/>
      <c r="J78" s="201"/>
      <c r="K78" s="201"/>
      <c r="L78" s="201"/>
      <c r="M78" s="201" t="s">
        <v>220</v>
      </c>
      <c r="N78" s="258"/>
      <c r="O78" s="258"/>
      <c r="P78" s="323"/>
      <c r="Q78" s="258"/>
      <c r="R78" s="323"/>
      <c r="S78" s="258"/>
      <c r="T78" s="258"/>
      <c r="U78" s="255">
        <f t="shared" si="4"/>
        <v>0</v>
      </c>
      <c r="V78" s="173"/>
      <c r="W78" s="262"/>
      <c r="X78" s="263">
        <f t="shared" si="5"/>
        <v>0</v>
      </c>
      <c r="Y78" s="205"/>
      <c r="Z78" s="209"/>
      <c r="AA78" s="83"/>
    </row>
    <row r="79" spans="2:27" ht="30" customHeight="1">
      <c r="B79" s="329">
        <v>75</v>
      </c>
      <c r="C79" s="198"/>
      <c r="D79" s="198"/>
      <c r="E79" s="199"/>
      <c r="F79" s="199"/>
      <c r="G79" s="199"/>
      <c r="H79" s="200" t="s">
        <v>220</v>
      </c>
      <c r="I79" s="201"/>
      <c r="J79" s="201"/>
      <c r="K79" s="201"/>
      <c r="L79" s="201"/>
      <c r="M79" s="201" t="s">
        <v>220</v>
      </c>
      <c r="N79" s="258"/>
      <c r="O79" s="258"/>
      <c r="P79" s="323"/>
      <c r="Q79" s="258"/>
      <c r="R79" s="323"/>
      <c r="S79" s="258"/>
      <c r="T79" s="258"/>
      <c r="U79" s="255">
        <f t="shared" si="4"/>
        <v>0</v>
      </c>
      <c r="V79" s="173"/>
      <c r="W79" s="262"/>
      <c r="X79" s="263">
        <f t="shared" si="5"/>
        <v>0</v>
      </c>
      <c r="Y79" s="205"/>
      <c r="Z79" s="209"/>
      <c r="AA79" s="83"/>
    </row>
    <row r="80" spans="2:27" ht="30" customHeight="1">
      <c r="B80" s="329">
        <v>76</v>
      </c>
      <c r="C80" s="198"/>
      <c r="D80" s="198"/>
      <c r="E80" s="199"/>
      <c r="F80" s="199"/>
      <c r="G80" s="199"/>
      <c r="H80" s="200" t="s">
        <v>220</v>
      </c>
      <c r="I80" s="201"/>
      <c r="J80" s="201"/>
      <c r="K80" s="201"/>
      <c r="L80" s="201"/>
      <c r="M80" s="201" t="s">
        <v>220</v>
      </c>
      <c r="N80" s="258"/>
      <c r="O80" s="258"/>
      <c r="P80" s="323"/>
      <c r="Q80" s="258"/>
      <c r="R80" s="323"/>
      <c r="S80" s="258"/>
      <c r="T80" s="258"/>
      <c r="U80" s="255">
        <f t="shared" si="4"/>
        <v>0</v>
      </c>
      <c r="V80" s="173"/>
      <c r="W80" s="262"/>
      <c r="X80" s="263">
        <f t="shared" si="5"/>
        <v>0</v>
      </c>
      <c r="Y80" s="205"/>
      <c r="Z80" s="209"/>
      <c r="AA80" s="83"/>
    </row>
    <row r="81" spans="2:27" ht="30" customHeight="1">
      <c r="B81" s="329">
        <v>77</v>
      </c>
      <c r="C81" s="198"/>
      <c r="D81" s="198"/>
      <c r="E81" s="199"/>
      <c r="F81" s="199"/>
      <c r="G81" s="199"/>
      <c r="H81" s="200" t="s">
        <v>220</v>
      </c>
      <c r="I81" s="201"/>
      <c r="J81" s="201"/>
      <c r="K81" s="201"/>
      <c r="L81" s="201"/>
      <c r="M81" s="201" t="s">
        <v>220</v>
      </c>
      <c r="N81" s="258"/>
      <c r="O81" s="258"/>
      <c r="P81" s="323"/>
      <c r="Q81" s="258"/>
      <c r="R81" s="323"/>
      <c r="S81" s="258"/>
      <c r="T81" s="258"/>
      <c r="U81" s="255">
        <f t="shared" si="4"/>
        <v>0</v>
      </c>
      <c r="V81" s="173"/>
      <c r="W81" s="262"/>
      <c r="X81" s="263">
        <f t="shared" si="5"/>
        <v>0</v>
      </c>
      <c r="Y81" s="205"/>
      <c r="Z81" s="209"/>
      <c r="AA81" s="83"/>
    </row>
    <row r="82" spans="2:27" ht="30" customHeight="1">
      <c r="B82" s="329">
        <v>78</v>
      </c>
      <c r="C82" s="198"/>
      <c r="D82" s="198"/>
      <c r="E82" s="199"/>
      <c r="F82" s="199"/>
      <c r="G82" s="199"/>
      <c r="H82" s="200" t="s">
        <v>220</v>
      </c>
      <c r="I82" s="201"/>
      <c r="J82" s="201"/>
      <c r="K82" s="201"/>
      <c r="L82" s="201"/>
      <c r="M82" s="201" t="s">
        <v>220</v>
      </c>
      <c r="N82" s="258"/>
      <c r="O82" s="258"/>
      <c r="P82" s="323"/>
      <c r="Q82" s="258"/>
      <c r="R82" s="323"/>
      <c r="S82" s="258"/>
      <c r="T82" s="258"/>
      <c r="U82" s="255">
        <f t="shared" si="4"/>
        <v>0</v>
      </c>
      <c r="V82" s="173"/>
      <c r="W82" s="262"/>
      <c r="X82" s="263">
        <f t="shared" si="5"/>
        <v>0</v>
      </c>
      <c r="Y82" s="205"/>
      <c r="Z82" s="209"/>
      <c r="AA82" s="83"/>
    </row>
    <row r="83" spans="2:27" ht="30" customHeight="1">
      <c r="B83" s="329">
        <v>79</v>
      </c>
      <c r="C83" s="198"/>
      <c r="D83" s="198"/>
      <c r="E83" s="199"/>
      <c r="F83" s="199"/>
      <c r="G83" s="199"/>
      <c r="H83" s="200" t="s">
        <v>220</v>
      </c>
      <c r="I83" s="201"/>
      <c r="J83" s="201"/>
      <c r="K83" s="201"/>
      <c r="L83" s="201"/>
      <c r="M83" s="201" t="s">
        <v>220</v>
      </c>
      <c r="N83" s="258"/>
      <c r="O83" s="258"/>
      <c r="P83" s="323"/>
      <c r="Q83" s="258"/>
      <c r="R83" s="323"/>
      <c r="S83" s="258"/>
      <c r="T83" s="258"/>
      <c r="U83" s="255">
        <f t="shared" si="4"/>
        <v>0</v>
      </c>
      <c r="V83" s="173"/>
      <c r="W83" s="262"/>
      <c r="X83" s="263">
        <f t="shared" si="5"/>
        <v>0</v>
      </c>
      <c r="Y83" s="205"/>
      <c r="Z83" s="209"/>
      <c r="AA83" s="83"/>
    </row>
    <row r="84" spans="2:27" ht="30" customHeight="1">
      <c r="B84" s="329">
        <v>80</v>
      </c>
      <c r="C84" s="198"/>
      <c r="D84" s="198"/>
      <c r="E84" s="199"/>
      <c r="F84" s="199"/>
      <c r="G84" s="199"/>
      <c r="H84" s="200" t="s">
        <v>220</v>
      </c>
      <c r="I84" s="201"/>
      <c r="J84" s="201"/>
      <c r="K84" s="201"/>
      <c r="L84" s="201"/>
      <c r="M84" s="201" t="s">
        <v>220</v>
      </c>
      <c r="N84" s="258"/>
      <c r="O84" s="258"/>
      <c r="P84" s="323"/>
      <c r="Q84" s="258"/>
      <c r="R84" s="323"/>
      <c r="S84" s="258"/>
      <c r="T84" s="258"/>
      <c r="U84" s="255">
        <f t="shared" si="4"/>
        <v>0</v>
      </c>
      <c r="V84" s="173"/>
      <c r="W84" s="262"/>
      <c r="X84" s="263">
        <f t="shared" si="5"/>
        <v>0</v>
      </c>
      <c r="Y84" s="206"/>
      <c r="Z84" s="209"/>
      <c r="AA84" s="83"/>
    </row>
    <row r="85" spans="2:27" ht="35.1" customHeight="1">
      <c r="M85" s="180" t="s">
        <v>221</v>
      </c>
      <c r="N85" s="265">
        <f>SUM(N5:N84)</f>
        <v>0</v>
      </c>
      <c r="O85" s="264">
        <f>SUM(O5:O84)</f>
        <v>0</v>
      </c>
      <c r="P85" s="324"/>
      <c r="Q85" s="264">
        <f>SUM(Q5:Q84)</f>
        <v>0</v>
      </c>
      <c r="R85" s="325"/>
      <c r="S85" s="259">
        <f>SUM(S5:S84)</f>
        <v>0</v>
      </c>
      <c r="T85" s="259">
        <f>SUM(T5:T84)</f>
        <v>0</v>
      </c>
      <c r="U85" s="256">
        <f>(N85+O85+Q85)-(S85+T85)</f>
        <v>0</v>
      </c>
      <c r="V85" s="46"/>
    </row>
    <row r="127" spans="3:4">
      <c r="D127" s="46" t="s">
        <v>220</v>
      </c>
    </row>
    <row r="128" spans="3:4">
      <c r="C128" s="99" t="s">
        <v>220</v>
      </c>
      <c r="D128" s="46" t="s">
        <v>222</v>
      </c>
    </row>
    <row r="129" spans="3:4">
      <c r="C129" s="99" t="s">
        <v>223</v>
      </c>
      <c r="D129" s="46" t="s">
        <v>224</v>
      </c>
    </row>
  </sheetData>
  <sheetProtection algorithmName="SHA-512" hashValue="ye+AgpDMGSe1RjdEH+9GJUjvT4701NDPzBBHQavyRBEUpvB9OiTGQTf+0UbCQI/UfYQ3ym0878hU+oJNUJfuGg==" saltValue="sLl1TpAqsTtirOxjhAHVIA==" spinCount="100000" sheet="1" objects="1" scenarios="1"/>
  <autoFilter ref="B4:X4" xr:uid="{00000000-0009-0000-0000-000007000000}"/>
  <dataValidations disablePrompts="1" count="3">
    <dataValidation type="list" allowBlank="1" showInputMessage="1" showErrorMessage="1" sqref="H5:H84" xr:uid="{BC52156E-9B9D-48DE-AEDA-2A10F839EF81}">
      <formula1>$C$128:$C$129</formula1>
    </dataValidation>
    <dataValidation type="list" allowBlank="1" showInputMessage="1" showErrorMessage="1" sqref="M5:M84" xr:uid="{54189F57-EAA9-43C5-B770-E564CF5D1BA0}">
      <formula1>$D$127:$D$129</formula1>
    </dataValidation>
    <dataValidation type="list" allowBlank="1" showInputMessage="1" showErrorMessage="1" sqref="P5:P84" xr:uid="{C8E9DD47-9212-47DE-B3ED-3770D16ADD94}">
      <formula1>$B$75:$B$83</formula1>
    </dataValidation>
  </dataValidations>
  <pageMargins left="0.45" right="0.45" top="0.5" bottom="0.5" header="0.05" footer="0.05"/>
  <pageSetup paperSize="5" scale="60"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8DEE168-5858-432A-95E0-E233AD77A71B}">
          <x14:formula1>
            <xm:f>INSTRUCTIONS!$B$75:$B$83</xm:f>
          </x14:formula1>
          <xm:sqref>R5:R84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
  <sheetViews>
    <sheetView showGridLines="0" showRowColHeaders="0" topLeftCell="A6" zoomScaleNormal="100" workbookViewId="0">
      <selection activeCell="E8" sqref="E8:F11"/>
    </sheetView>
  </sheetViews>
  <sheetFormatPr defaultRowHeight="15"/>
  <cols>
    <col min="1" max="1" width="5.5703125" customWidth="1"/>
    <col min="2" max="2" width="150.5703125" style="216" customWidth="1"/>
    <col min="3" max="3" width="5.5703125" customWidth="1"/>
  </cols>
  <sheetData>
    <row r="1" spans="1:3">
      <c r="A1" s="81"/>
      <c r="B1" s="217"/>
      <c r="C1" s="81"/>
    </row>
    <row r="2" spans="1:3" ht="24.95" customHeight="1">
      <c r="A2" s="81"/>
      <c r="B2" s="219" t="s">
        <v>225</v>
      </c>
      <c r="C2" s="81"/>
    </row>
    <row r="3" spans="1:3" ht="15" customHeight="1">
      <c r="A3" s="81"/>
      <c r="B3" s="218"/>
      <c r="C3" s="81"/>
    </row>
    <row r="4" spans="1:3" ht="20.100000000000001" customHeight="1" thickBot="1">
      <c r="A4" s="81"/>
      <c r="B4" s="221" t="s">
        <v>226</v>
      </c>
      <c r="C4" s="81"/>
    </row>
    <row r="5" spans="1:3" ht="249.95" customHeight="1" thickTop="1">
      <c r="A5" s="81"/>
      <c r="B5" s="280"/>
      <c r="C5" s="81"/>
    </row>
    <row r="6" spans="1:3" ht="15" customHeight="1">
      <c r="A6" s="81"/>
      <c r="B6" s="217"/>
      <c r="C6" s="81"/>
    </row>
    <row r="7" spans="1:3" ht="20.100000000000001" customHeight="1" thickBot="1">
      <c r="A7" s="81"/>
      <c r="B7" s="220" t="s">
        <v>227</v>
      </c>
      <c r="C7" s="81"/>
    </row>
    <row r="8" spans="1:3" ht="249.95" customHeight="1" thickTop="1">
      <c r="A8" s="81"/>
      <c r="B8" s="281"/>
      <c r="C8" s="81"/>
    </row>
    <row r="9" spans="1:3" ht="15" customHeight="1">
      <c r="A9" s="81"/>
      <c r="B9" s="217"/>
      <c r="C9" s="81"/>
    </row>
  </sheetData>
  <sheetProtection algorithmName="SHA-512" hashValue="2mETrnXwLJaq1QhctkG1jM22FDXIDgiKCHyu0oPGd4lExoMGl5oNuLCuL7TnjACB5G6Z4bYLUrmT2U84Sc2arg==" saltValue="HVu6VWTwH1lJ2/fgzb6B6Q==" spinCount="100000" sheet="1" objects="1" scenarios="1"/>
  <printOptions horizontalCentered="1" verticalCentered="1"/>
  <pageMargins left="0.25" right="0.25" top="0.25" bottom="0.25" header="0" footer="0"/>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180effa-088c-498f-9edb-b779138f546b">
      <Terms xmlns="http://schemas.microsoft.com/office/infopath/2007/PartnerControls"/>
    </lcf76f155ced4ddcb4097134ff3c332f>
    <TaxCatchAll xmlns="18f35484-428c-4af1-b2a0-172788b51d72" xsi:nil="true"/>
    <Thumbnail xmlns="e180effa-088c-498f-9edb-b779138f54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23BEDC69F320418459B84E2BB5A49F" ma:contentTypeVersion="20" ma:contentTypeDescription="Create a new document." ma:contentTypeScope="" ma:versionID="9b6e99e69c2d33d69d955620091410ba">
  <xsd:schema xmlns:xsd="http://www.w3.org/2001/XMLSchema" xmlns:xs="http://www.w3.org/2001/XMLSchema" xmlns:p="http://schemas.microsoft.com/office/2006/metadata/properties" xmlns:ns2="e180effa-088c-498f-9edb-b779138f546b" xmlns:ns3="18f35484-428c-4af1-b2a0-172788b51d72" targetNamespace="http://schemas.microsoft.com/office/2006/metadata/properties" ma:root="true" ma:fieldsID="256dc7dff6d0f8526ff57a4a95aaf4b1" ns2:_="" ns3:_="">
    <xsd:import namespace="e180effa-088c-498f-9edb-b779138f546b"/>
    <xsd:import namespace="18f35484-428c-4af1-b2a0-172788b51d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Thumbnail"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80effa-088c-498f-9edb-b779138f54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hidden="true" ma:internalName="MediaServiceKeyPoints" ma:readOnly="true">
      <xsd:simpleType>
        <xsd:restriction base="dms:Note"/>
      </xsd:simpleType>
    </xsd:element>
    <xsd:element name="MediaServiceOCR" ma:index="16" nillable="true" ma:displayName="Extracted Text" ma:hidden="true" ma:internalName="MediaServiceOCR" ma:readOnly="true">
      <xsd:simpleType>
        <xsd:restriction base="dms:Note"/>
      </xsd:simpleType>
    </xsd:element>
    <xsd:element name="MediaServiceLocation" ma:index="17" nillable="true" ma:displayName="Location" ma:hidden="true"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Thumbnail" ma:index="21" nillable="true" ma:displayName="Thumbnail" ma:format="Thumbnail" ma:internalName="Thumbnail">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22eefa-ade5-4654-a7ca-7bc8affc75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f35484-428c-4af1-b2a0-172788b51d7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21aecb48-7fc2-4d1c-b061-30dab4752d6b}" ma:internalName="TaxCatchAll" ma:showField="CatchAllData" ma:web="18f35484-428c-4af1-b2a0-172788b51d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C3943B-445C-43BC-8983-8317246A0C47}"/>
</file>

<file path=customXml/itemProps2.xml><?xml version="1.0" encoding="utf-8"?>
<ds:datastoreItem xmlns:ds="http://schemas.openxmlformats.org/officeDocument/2006/customXml" ds:itemID="{FB4017C7-3E40-4C54-BDAB-4DC30150BC35}"/>
</file>

<file path=customXml/itemProps3.xml><?xml version="1.0" encoding="utf-8"?>
<ds:datastoreItem xmlns:ds="http://schemas.openxmlformats.org/officeDocument/2006/customXml" ds:itemID="{DF4747D8-4AF0-49ED-A141-C01154D096FA}"/>
</file>

<file path=docProps/app.xml><?xml version="1.0" encoding="utf-8"?>
<Properties xmlns="http://schemas.openxmlformats.org/officeDocument/2006/extended-properties" xmlns:vt="http://schemas.openxmlformats.org/officeDocument/2006/docPropsVTypes">
  <Application>Microsoft Excel Online</Application>
  <Manager/>
  <Company>Minnesota Department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Lewis, Kendra</dc:creator>
  <cp:keywords/>
  <dc:description/>
  <cp:lastModifiedBy>Guest User</cp:lastModifiedBy>
  <cp:revision/>
  <dcterms:created xsi:type="dcterms:W3CDTF">2018-02-28T17:02:26Z</dcterms:created>
  <dcterms:modified xsi:type="dcterms:W3CDTF">2023-07-14T20:52:26Z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0x010100FD23BEDC69F320418459B84E2BB5A49F</vt:lpwstr>
  </property>
  <property fmtid="{D5CDD505-2E9C-101B-9397-08002B2CF9AE}" pid="3" name="_dlc_DocIdItemGuid">
    <vt:lpwstr>3637b16f-eac3-4fed-885e-c7fc593e0182</vt:lpwstr>
  </property>
  <property fmtid="{D5CDD505-2E9C-101B-9397-08002B2CF9AE}" pid="4" name="Jet Reports Function Literals">
    <vt:lpwstr>,	;	,	{	}	[@[{0}]]	1033	1033</vt:lpwstr>
  </property>
  <property fmtid="{D5CDD505-2E9C-101B-9397-08002B2CF9AE}" pid="5" name="MediaServiceImageTags">
    <vt:lpwstr/>
  </property>
</Properties>
</file>